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6d1e2ae67884443" /></Relationships>
</file>

<file path=xl/workbook.xml><?xml version="1.0" encoding="utf-8"?>
<x:workbook xmlns:x="http://schemas.openxmlformats.org/spreadsheetml/2006/main">
  <x:sheets>
    <x:sheet xmlns:r="http://schemas.openxmlformats.org/officeDocument/2006/relationships" name="Executive Summary" sheetId="1" r:id="R17ecee8f24444e64"/>
    <x:sheet xmlns:r="http://schemas.openxmlformats.org/officeDocument/2006/relationships" name="State Register" sheetId="2" r:id="Raeb1e69866cd4bb9"/>
    <x:sheet xmlns:r="http://schemas.openxmlformats.org/officeDocument/2006/relationships" name="Completion Map" sheetId="3" r:id="R5e3fdec977184243"/>
    <x:sheet xmlns:r="http://schemas.openxmlformats.org/officeDocument/2006/relationships" name="Method &amp; Boundary" sheetId="4" r:id="Rb6cdf638d87b427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7">
    <x:font>
      <x:sz val="11"/>
      <x:name val="Carlito"/>
    </x:font>
    <x:font>
      <x:sz val="10"/>
      <x:color rgb="FF291B3F"/>
      <x:name val="Aptos"/>
    </x:font>
    <x:font>
      <x:b/>
      <x:sz val="18"/>
      <x:color rgb="FFFFF8E8"/>
      <x:name val="Aptos Display"/>
    </x:font>
    <x:font>
      <x:b/>
      <x:sz val="10"/>
      <x:color rgb="FFFFFFFF"/>
      <x:name val="Aptos"/>
    </x:font>
    <x:font>
      <x:b/>
      <x:sz val="16"/>
      <x:color rgb="FF6542B5"/>
      <x:name val="Aptos"/>
    </x:font>
    <x:font>
      <x:b/>
      <x:sz val="10"/>
      <x:color rgb="FF291B3F"/>
      <x:name val="Aptos"/>
    </x:font>
    <x:font>
      <x:sz val="14"/>
      <x:color rgb="FF291B3F"/>
      <x:name val="Aptos"/>
    </x:font>
  </x:fonts>
  <x:fills count="6">
    <x:fill>
      <x:patternFill patternType="none"/>
    </x:fill>
    <x:fill>
      <x:patternFill patternType="gray125"/>
    </x:fill>
    <x:fill>
      <x:patternFill patternType="solid">
        <x:fgColor rgb="FF291B3F"/>
      </x:patternFill>
    </x:fill>
    <x:fill>
      <x:patternFill patternType="solid">
        <x:fgColor rgb="FF6542B5"/>
      </x:patternFill>
    </x:fill>
    <x:fill>
      <x:patternFill patternType="solid">
        <x:fgColor rgb="FFFFF8E8"/>
      </x:patternFill>
    </x:fill>
    <x:fill>
      <x:patternFill patternType="solid">
        <x:fgColor rgb="FFEADCF7"/>
      </x:patternFill>
    </x:fill>
  </x:fills>
  <x:borders count="15">
    <x:border/>
    <x:border>
      <x:left style="thin">
        <x:color rgb="FFD8CAE8"/>
      </x:left>
      <x:top style="thin">
        <x:color rgb="FFD8CAE8"/>
      </x:top>
      <x:bottom style="thin">
        <x:color rgb="FFD8CAE8"/>
      </x:bottom>
    </x:border>
    <x:border>
      <x:top style="thin">
        <x:color rgb="FFD8CAE8"/>
      </x:top>
      <x:bottom style="thin">
        <x:color rgb="FFD8CAE8"/>
      </x:bottom>
    </x:border>
    <x:border>
      <x:right style="thin">
        <x:color rgb="FFD8CAE8"/>
      </x:right>
      <x:top style="thin">
        <x:color rgb="FFD8CAE8"/>
      </x:top>
      <x:bottom style="thin">
        <x:color rgb="FFD8CAE8"/>
      </x:bottom>
    </x:border>
    <x:border>
      <x:left style="thin">
        <x:color rgb="FFD8CAE8"/>
      </x:left>
      <x:top style="thin">
        <x:color rgb="FFD8CAE8"/>
      </x:top>
    </x:border>
    <x:border>
      <x:top style="thin">
        <x:color rgb="FFD8CAE8"/>
      </x:top>
    </x:border>
    <x:border>
      <x:right style="thin">
        <x:color rgb="FFD8CAE8"/>
      </x:right>
      <x:top style="thin">
        <x:color rgb="FFD8CAE8"/>
      </x:top>
    </x:border>
    <x:border>
      <x:left style="thin">
        <x:color rgb="FFD8CAE8"/>
      </x:left>
    </x:border>
    <x:border>
      <x:right style="thin">
        <x:color rgb="FFD8CAE8"/>
      </x:right>
    </x:border>
    <x:border>
      <x:left style="thin">
        <x:color rgb="FFD8CAE8"/>
      </x:left>
      <x:bottom style="thin">
        <x:color rgb="FFD8CAE8"/>
      </x:bottom>
    </x:border>
    <x:border>
      <x:bottom style="thin">
        <x:color rgb="FFD8CAE8"/>
      </x:bottom>
    </x:border>
    <x:border>
      <x:right style="thin">
        <x:color rgb="FFD8CAE8"/>
      </x:right>
      <x:bottom style="thin">
        <x:color rgb="FFD8CAE8"/>
      </x:bottom>
    </x:border>
    <x:border>
      <x:left style="thin">
        <x:color rgb="FFD8CAE8"/>
      </x:left>
      <x:right style="thin">
        <x:color rgb="FFD8CAE8"/>
      </x:right>
      <x:bottom style="thin">
        <x:color rgb="FFD8CAE8"/>
      </x:bottom>
    </x:border>
    <x:border>
      <x:left style="thin">
        <x:color rgb="FFD8CAE8"/>
      </x:left>
      <x:right style="thin">
        <x:color rgb="FFD8CAE8"/>
      </x:right>
      <x:top style="thin">
        <x:color rgb="FFD8CAE8"/>
      </x:top>
      <x:bottom style="thin">
        <x:color rgb="FFD8CAE8"/>
      </x:bottom>
    </x:border>
    <x:border>
      <x:left style="thin">
        <x:color rgb="FFD8CAE8"/>
      </x:left>
      <x:right style="thin">
        <x:color rgb="FFD8CAE8"/>
      </x:right>
      <x:top style="thin">
        <x:color rgb="FFD8CAE8"/>
      </x:top>
    </x:border>
  </x:borders>
  <x:cellStyleXfs count="1">
    <x:xf numFmtId="0" fontId="0" fillId="0" borderId="0"/>
  </x:cellStyleXfs>
  <x:cellXfs count="128">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1" fillId="3" borderId="0"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3" fillId="3" borderId="2" xfId="0" applyNumberFormat="1" applyFont="1" applyFill="1" applyBorder="1"/>
    <x:xf numFmtId="0" fontId="3" fillId="3" borderId="3" xfId="0" applyNumberFormat="1" applyFont="1" applyFill="1" applyBorder="1"/>
    <x:xf numFmtId="0" fontId="3" fillId="3" borderId="1" xfId="0" applyNumberFormat="1" applyFont="1" applyFill="1" applyBorder="1" applyAlignment="1">
      <x:alignment wrapText="1"/>
    </x:xf>
    <x:xf numFmtId="0" fontId="3" fillId="3" borderId="2" xfId="0" applyNumberFormat="1" applyFont="1" applyFill="1" applyBorder="1" applyAlignment="1">
      <x:alignment wrapText="1"/>
    </x:xf>
    <x:xf numFmtId="0" fontId="3" fillId="3" borderId="3" xfId="0" applyNumberFormat="1" applyFont="1" applyFill="1" applyBorder="1" applyAlignment="1">
      <x:alignment wrapText="1"/>
    </x:xf>
    <x:xf numFmtId="0" fontId="3" fillId="3" borderId="1" xfId="0" applyNumberFormat="1" applyFont="1" applyFill="1" applyBorder="1" applyAlignment="1">
      <x:alignment vertical="center" wrapText="1"/>
    </x:xf>
    <x:xf numFmtId="0" fontId="3" fillId="3" borderId="2" xfId="0" applyNumberFormat="1" applyFont="1" applyFill="1" applyBorder="1" applyAlignment="1">
      <x:alignment vertical="center" wrapText="1"/>
    </x:xf>
    <x:xf numFmtId="0" fontId="3" fillId="3" borderId="3" xfId="0" applyNumberFormat="1" applyFont="1" applyFill="1" applyBorder="1" applyAlignment="1">
      <x:alignment vertical="center" wrapText="1"/>
    </x:xf>
    <x:xf numFmtId="0" fontId="1"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200" fontId="4" fillId="4" borderId="0" xfId="0" applyNumberFormat="1" applyFont="1" applyFill="1" applyBorder="1" applyAlignment="1">
      <x:alignment vertical="center"/>
    </x:xf>
    <x:xf numFmtId="0" fontId="1" fillId="5" borderId="0" xfId="0" applyNumberFormat="1" applyFont="1" applyFill="1" applyBorder="1"/>
    <x:xf numFmtId="0" fontId="5" fillId="5" borderId="0" xfId="0" applyNumberFormat="1" applyFont="1" applyFill="1" applyBorder="1"/>
    <x:xf numFmtId="0" fontId="5" fillId="5" borderId="1" xfId="0" applyNumberFormat="1" applyFont="1" applyFill="1" applyBorder="1"/>
    <x:xf numFmtId="0" fontId="5" fillId="5" borderId="2" xfId="0" applyNumberFormat="1" applyFont="1" applyFill="1" applyBorder="1"/>
    <x:xf numFmtId="0" fontId="5" fillId="5" borderId="3" xfId="0" applyNumberFormat="1" applyFont="1" applyFill="1" applyBorder="1"/>
    <x:xf numFmtId="0" fontId="6" fillId="4" borderId="0" xfId="0" applyNumberFormat="1" applyFont="1" applyFill="1" applyBorder="1"/>
    <x:xf numFmtId="0" fontId="6" fillId="4" borderId="4" xfId="0" applyNumberFormat="1" applyFont="1" applyFill="1" applyBorder="1"/>
    <x:xf numFmtId="0" fontId="6" fillId="4" borderId="5" xfId="0" applyNumberFormat="1" applyFont="1" applyFill="1" applyBorder="1"/>
    <x:xf numFmtId="0" fontId="6" fillId="4" borderId="6" xfId="0" applyNumberFormat="1" applyFont="1" applyFill="1" applyBorder="1"/>
    <x:xf numFmtId="0" fontId="6" fillId="4" borderId="7" xfId="0" applyNumberFormat="1" applyFont="1" applyFill="1" applyBorder="1"/>
    <x:xf numFmtId="0" fontId="6" fillId="4" borderId="8" xfId="0" applyNumberFormat="1" applyFont="1" applyFill="1" applyBorder="1"/>
    <x:xf numFmtId="0" fontId="6" fillId="4" borderId="9" xfId="0" applyNumberFormat="1" applyFont="1" applyFill="1" applyBorder="1"/>
    <x:xf numFmtId="0" fontId="6" fillId="4" borderId="10" xfId="0" applyNumberFormat="1" applyFont="1" applyFill="1" applyBorder="1"/>
    <x:xf numFmtId="0" fontId="6" fillId="4" borderId="11" xfId="0" applyNumberFormat="1" applyFont="1" applyFill="1" applyBorder="1"/>
    <x:xf numFmtId="0" fontId="6" fillId="4" borderId="4" xfId="0" applyNumberFormat="1" applyFont="1" applyFill="1" applyBorder="1" applyAlignment="1">
      <x:alignment wrapText="1"/>
    </x:xf>
    <x:xf numFmtId="0" fontId="6" fillId="4" borderId="5" xfId="0" applyNumberFormat="1" applyFont="1" applyFill="1" applyBorder="1" applyAlignment="1">
      <x:alignment wrapText="1"/>
    </x:xf>
    <x:xf numFmtId="0" fontId="6" fillId="4" borderId="6" xfId="0" applyNumberFormat="1" applyFont="1" applyFill="1" applyBorder="1" applyAlignment="1">
      <x:alignment wrapText="1"/>
    </x:xf>
    <x:xf numFmtId="0" fontId="6" fillId="4" borderId="7" xfId="0" applyNumberFormat="1" applyFont="1" applyFill="1" applyBorder="1" applyAlignment="1">
      <x:alignment wrapText="1"/>
    </x:xf>
    <x:xf numFmtId="0" fontId="6" fillId="4" borderId="0" xfId="0" applyNumberFormat="1" applyFont="1" applyFill="1" applyBorder="1" applyAlignment="1">
      <x:alignment wrapText="1"/>
    </x:xf>
    <x:xf numFmtId="0" fontId="6" fillId="4" borderId="8" xfId="0" applyNumberFormat="1" applyFont="1" applyFill="1" applyBorder="1" applyAlignment="1">
      <x:alignment wrapText="1"/>
    </x:xf>
    <x:xf numFmtId="0" fontId="6" fillId="4" borderId="9" xfId="0" applyNumberFormat="1" applyFont="1" applyFill="1" applyBorder="1" applyAlignment="1">
      <x:alignment wrapText="1"/>
    </x:xf>
    <x:xf numFmtId="0" fontId="6" fillId="4" borderId="10" xfId="0" applyNumberFormat="1" applyFont="1" applyFill="1" applyBorder="1" applyAlignment="1">
      <x:alignment wrapText="1"/>
    </x:xf>
    <x:xf numFmtId="0" fontId="6" fillId="4" borderId="11" xfId="0" applyNumberFormat="1" applyFont="1" applyFill="1" applyBorder="1" applyAlignment="1">
      <x:alignment wrapText="1"/>
    </x:xf>
    <x:xf numFmtId="0" fontId="6" fillId="4" borderId="4" xfId="0" applyNumberFormat="1" applyFont="1" applyFill="1" applyBorder="1" applyAlignment="1">
      <x:alignment vertical="center" wrapText="1"/>
    </x:xf>
    <x:xf numFmtId="0" fontId="6" fillId="4" borderId="5" xfId="0" applyNumberFormat="1" applyFont="1" applyFill="1" applyBorder="1" applyAlignment="1">
      <x:alignment vertical="center" wrapText="1"/>
    </x:xf>
    <x:xf numFmtId="0" fontId="6" fillId="4" borderId="6" xfId="0" applyNumberFormat="1" applyFont="1" applyFill="1" applyBorder="1" applyAlignment="1">
      <x:alignment vertical="center" wrapText="1"/>
    </x:xf>
    <x:xf numFmtId="0" fontId="6" fillId="4" borderId="7"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6" fillId="4" borderId="8" xfId="0" applyNumberFormat="1" applyFont="1" applyFill="1" applyBorder="1" applyAlignment="1">
      <x:alignment vertical="center" wrapText="1"/>
    </x:xf>
    <x:xf numFmtId="0" fontId="6" fillId="4" borderId="9" xfId="0" applyNumberFormat="1" applyFont="1" applyFill="1" applyBorder="1" applyAlignment="1">
      <x:alignment vertical="center" wrapText="1"/>
    </x:xf>
    <x:xf numFmtId="0" fontId="6" fillId="4" borderId="10" xfId="0" applyNumberFormat="1" applyFont="1" applyFill="1" applyBorder="1" applyAlignment="1">
      <x:alignment vertical="center" wrapText="1"/>
    </x:xf>
    <x:xf numFmtId="0" fontId="6" fillId="4" borderId="11" xfId="0" applyNumberFormat="1" applyFont="1" applyFill="1" applyBorder="1" applyAlignment="1">
      <x:alignment vertical="center" wrapText="1"/>
    </x:xf>
    <x:xf numFmtId="0" fontId="1" fillId="4" borderId="4" xfId="0" applyNumberFormat="1" applyFont="1" applyFill="1" applyBorder="1"/>
    <x:xf numFmtId="0" fontId="1" fillId="4" borderId="5" xfId="0" applyNumberFormat="1" applyFont="1" applyFill="1" applyBorder="1"/>
    <x:xf numFmtId="0" fontId="1" fillId="4" borderId="6" xfId="0" applyNumberFormat="1" applyFont="1" applyFill="1" applyBorder="1"/>
    <x:xf numFmtId="0" fontId="1" fillId="4" borderId="7" xfId="0" applyNumberFormat="1" applyFont="1" applyFill="1" applyBorder="1"/>
    <x:xf numFmtId="0" fontId="1" fillId="4" borderId="8" xfId="0" applyNumberFormat="1" applyFont="1" applyFill="1" applyBorder="1"/>
    <x:xf numFmtId="0" fontId="1" fillId="4" borderId="9" xfId="0" applyNumberFormat="1" applyFont="1" applyFill="1" applyBorder="1"/>
    <x:xf numFmtId="0" fontId="1" fillId="4" borderId="10" xfId="0" applyNumberFormat="1" applyFont="1" applyFill="1" applyBorder="1"/>
    <x:xf numFmtId="0" fontId="1" fillId="4" borderId="11" xfId="0" applyNumberFormat="1" applyFont="1" applyFill="1" applyBorder="1"/>
    <x:xf numFmtId="0" fontId="1" fillId="4" borderId="4" xfId="0" applyNumberFormat="1" applyFont="1" applyFill="1" applyBorder="1" applyAlignment="1">
      <x:alignment wrapText="1"/>
    </x:xf>
    <x:xf numFmtId="0" fontId="1" fillId="4" borderId="5" xfId="0" applyNumberFormat="1" applyFont="1" applyFill="1" applyBorder="1" applyAlignment="1">
      <x:alignment wrapText="1"/>
    </x:xf>
    <x:xf numFmtId="0" fontId="1" fillId="4" borderId="6" xfId="0" applyNumberFormat="1" applyFont="1" applyFill="1" applyBorder="1" applyAlignment="1">
      <x:alignment wrapText="1"/>
    </x:xf>
    <x:xf numFmtId="0" fontId="1" fillId="4" borderId="7" xfId="0" applyNumberFormat="1" applyFont="1" applyFill="1" applyBorder="1" applyAlignment="1">
      <x:alignment wrapText="1"/>
    </x:xf>
    <x:xf numFmtId="0" fontId="1" fillId="4" borderId="0" xfId="0" applyNumberFormat="1" applyFont="1" applyFill="1" applyBorder="1" applyAlignment="1">
      <x:alignment wrapText="1"/>
    </x:xf>
    <x:xf numFmtId="0" fontId="1" fillId="4" borderId="8" xfId="0" applyNumberFormat="1" applyFont="1" applyFill="1" applyBorder="1" applyAlignment="1">
      <x:alignment wrapText="1"/>
    </x:xf>
    <x:xf numFmtId="0" fontId="1" fillId="4" borderId="9" xfId="0" applyNumberFormat="1" applyFont="1" applyFill="1" applyBorder="1" applyAlignment="1">
      <x:alignment wrapText="1"/>
    </x:xf>
    <x:xf numFmtId="0" fontId="1" fillId="4" borderId="10" xfId="0" applyNumberFormat="1" applyFont="1" applyFill="1" applyBorder="1" applyAlignment="1">
      <x:alignment wrapText="1"/>
    </x:xf>
    <x:xf numFmtId="0" fontId="1" fillId="4" borderId="11" xfId="0" applyNumberFormat="1" applyFont="1" applyFill="1" applyBorder="1" applyAlignment="1">
      <x:alignment wrapText="1"/>
    </x:xf>
    <x:xf numFmtId="0" fontId="1" fillId="4" borderId="4" xfId="0" applyNumberFormat="1" applyFont="1" applyFill="1" applyBorder="1" applyAlignment="1">
      <x:alignment vertical="center" wrapText="1"/>
    </x:xf>
    <x:xf numFmtId="0" fontId="1" fillId="4" borderId="5" xfId="0" applyNumberFormat="1" applyFont="1" applyFill="1" applyBorder="1" applyAlignment="1">
      <x:alignment vertical="center" wrapText="1"/>
    </x:xf>
    <x:xf numFmtId="0" fontId="1" fillId="4" borderId="6" xfId="0" applyNumberFormat="1" applyFont="1" applyFill="1" applyBorder="1" applyAlignment="1">
      <x:alignment vertical="center" wrapText="1"/>
    </x:xf>
    <x:xf numFmtId="0" fontId="1" fillId="4" borderId="7"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8" xfId="0" applyNumberFormat="1" applyFont="1" applyFill="1" applyBorder="1" applyAlignment="1">
      <x:alignment vertical="center" wrapText="1"/>
    </x:xf>
    <x:xf numFmtId="0" fontId="1" fillId="4" borderId="9" xfId="0" applyNumberFormat="1" applyFont="1" applyFill="1" applyBorder="1" applyAlignment="1">
      <x:alignment vertical="center" wrapText="1"/>
    </x:xf>
    <x:xf numFmtId="0" fontId="1" fillId="4" borderId="10" xfId="0" applyNumberFormat="1" applyFont="1" applyFill="1" applyBorder="1" applyAlignment="1">
      <x:alignment vertical="center" wrapText="1"/>
    </x:xf>
    <x:xf numFmtId="0" fontId="1" fillId="4" borderId="11" xfId="0" applyNumberFormat="1" applyFont="1" applyFill="1" applyBorder="1" applyAlignment="1">
      <x:alignment vertical="center" wrapText="1"/>
    </x:xf>
    <x:xf numFmtId="0" fontId="1" fillId="0" borderId="11" xfId="0" applyNumberFormat="1" applyFont="1" applyFill="1" applyBorder="1"/>
    <x:xf numFmtId="0" fontId="1" fillId="0" borderId="12" xfId="0" applyNumberFormat="1" applyFont="1" applyFill="1" applyBorder="1"/>
    <x:xf numFmtId="0" fontId="1" fillId="0" borderId="9" xfId="0" applyNumberFormat="1" applyFont="1" applyFill="1" applyBorder="1"/>
    <x:xf numFmtId="0" fontId="1" fillId="0" borderId="3" xfId="0" applyNumberFormat="1" applyFont="1" applyFill="1" applyBorder="1"/>
    <x:xf numFmtId="0" fontId="1" fillId="0" borderId="13" xfId="0" applyNumberFormat="1" applyFont="1" applyFill="1" applyBorder="1"/>
    <x:xf numFmtId="0" fontId="1" fillId="0" borderId="1" xfId="0" applyNumberFormat="1" applyFont="1" applyFill="1" applyBorder="1"/>
    <x:xf numFmtId="0" fontId="1" fillId="0" borderId="6" xfId="0" applyNumberFormat="1" applyFont="1" applyFill="1" applyBorder="1"/>
    <x:xf numFmtId="0" fontId="1" fillId="0" borderId="14" xfId="0" applyNumberFormat="1" applyFont="1" applyFill="1" applyBorder="1"/>
    <x:xf numFmtId="0" fontId="1" fillId="0" borderId="4" xfId="0" applyNumberFormat="1" applyFont="1" applyFill="1" applyBorder="1"/>
    <x:xf numFmtId="0" fontId="1" fillId="0" borderId="11" xfId="0" applyNumberFormat="1" applyFont="1" applyFill="1" applyBorder="1" applyAlignment="1">
      <x:alignment wrapText="1"/>
    </x:xf>
    <x:xf numFmtId="0" fontId="1" fillId="0" borderId="12" xfId="0" applyNumberFormat="1" applyFont="1" applyFill="1" applyBorder="1" applyAlignment="1">
      <x:alignment wrapText="1"/>
    </x:xf>
    <x:xf numFmtId="0" fontId="1" fillId="0" borderId="9" xfId="0" applyNumberFormat="1" applyFont="1" applyFill="1" applyBorder="1" applyAlignment="1">
      <x:alignment wrapText="1"/>
    </x:xf>
    <x:xf numFmtId="0" fontId="1" fillId="0" borderId="3" xfId="0" applyNumberFormat="1" applyFont="1" applyFill="1" applyBorder="1" applyAlignment="1">
      <x:alignment wrapText="1"/>
    </x:xf>
    <x:xf numFmtId="0" fontId="1" fillId="0" borderId="13" xfId="0" applyNumberFormat="1" applyFont="1" applyFill="1" applyBorder="1" applyAlignment="1">
      <x:alignment wrapText="1"/>
    </x:xf>
    <x:xf numFmtId="0" fontId="1" fillId="0" borderId="1" xfId="0" applyNumberFormat="1" applyFont="1" applyFill="1" applyBorder="1" applyAlignment="1">
      <x:alignment wrapText="1"/>
    </x:xf>
    <x:xf numFmtId="0" fontId="1" fillId="0" borderId="6" xfId="0" applyNumberFormat="1" applyFont="1" applyFill="1" applyBorder="1" applyAlignment="1">
      <x:alignment wrapText="1"/>
    </x:xf>
    <x:xf numFmtId="0" fontId="1" fillId="0" borderId="14" xfId="0" applyNumberFormat="1" applyFont="1" applyFill="1" applyBorder="1" applyAlignment="1">
      <x:alignment wrapText="1"/>
    </x:xf>
    <x:xf numFmtId="0" fontId="1" fillId="0" borderId="4" xfId="0" applyNumberFormat="1" applyFont="1" applyFill="1" applyBorder="1" applyAlignment="1">
      <x:alignment wrapText="1"/>
    </x:xf>
    <x:xf numFmtId="0" fontId="1" fillId="0" borderId="11" xfId="0" applyNumberFormat="1" applyFont="1" applyFill="1" applyBorder="1" applyAlignment="1">
      <x:alignment vertical="top" wrapText="1"/>
    </x:xf>
    <x:xf numFmtId="0" fontId="1" fillId="0" borderId="12" xfId="0" applyNumberFormat="1" applyFont="1" applyFill="1" applyBorder="1" applyAlignment="1">
      <x:alignment vertical="top" wrapText="1"/>
    </x:xf>
    <x:xf numFmtId="0" fontId="1" fillId="0" borderId="9"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0" borderId="13"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0" borderId="6" xfId="0" applyNumberFormat="1" applyFont="1" applyFill="1" applyBorder="1" applyAlignment="1">
      <x:alignment vertical="top" wrapText="1"/>
    </x:xf>
    <x:xf numFmtId="0" fontId="1" fillId="0" borderId="14" xfId="0" applyNumberFormat="1" applyFont="1" applyFill="1" applyBorder="1" applyAlignment="1">
      <x:alignment vertical="top" wrapText="1"/>
    </x:xf>
    <x:xf numFmtId="0" fontId="1" fillId="0" borderId="4" xfId="0" applyNumberFormat="1" applyFont="1" applyFill="1" applyBorder="1" applyAlignment="1">
      <x:alignment vertical="top" wrapText="1"/>
    </x:xf>
    <x:xf numFmtId="200" fontId="1" fillId="0" borderId="12" xfId="0" applyNumberFormat="1" applyFont="1" applyFill="1" applyBorder="1" applyAlignment="1">
      <x:alignment vertical="top" wrapText="1"/>
    </x:xf>
    <x:xf numFmtId="200" fontId="1" fillId="0" borderId="13" xfId="0" applyNumberFormat="1" applyFont="1" applyFill="1" applyBorder="1" applyAlignment="1">
      <x:alignment vertical="top" wrapText="1"/>
    </x:xf>
    <x:xf numFmtId="200" fontId="1" fillId="0" borderId="14" xfId="0" applyNumberFormat="1" applyFont="1" applyFill="1" applyBorder="1" applyAlignment="1">
      <x:alignment vertical="top" wrapText="1"/>
    </x:xf>
    <x:xf numFmtId="0" fontId="1" fillId="4" borderId="12" xfId="0" applyNumberFormat="1" applyFont="1" applyFill="1" applyBorder="1"/>
    <x:xf numFmtId="0" fontId="1" fillId="4" borderId="3" xfId="0" applyNumberFormat="1" applyFont="1" applyFill="1" applyBorder="1"/>
    <x:xf numFmtId="0" fontId="1" fillId="4" borderId="13" xfId="0" applyNumberFormat="1" applyFont="1" applyFill="1" applyBorder="1"/>
    <x:xf numFmtId="0" fontId="1" fillId="4" borderId="1" xfId="0" applyNumberFormat="1" applyFont="1" applyFill="1" applyBorder="1"/>
    <x:xf numFmtId="0" fontId="1" fillId="4" borderId="14" xfId="0" applyNumberFormat="1" applyFont="1" applyFill="1" applyBorder="1"/>
    <x:xf numFmtId="0" fontId="1" fillId="4" borderId="12" xfId="0" applyNumberFormat="1" applyFont="1" applyFill="1" applyBorder="1" applyAlignment="1">
      <x:alignment wrapText="1"/>
    </x:xf>
    <x:xf numFmtId="0" fontId="1" fillId="4" borderId="3" xfId="0" applyNumberFormat="1" applyFont="1" applyFill="1" applyBorder="1" applyAlignment="1">
      <x:alignment wrapText="1"/>
    </x:xf>
    <x:xf numFmtId="0" fontId="1" fillId="4" borderId="13" xfId="0" applyNumberFormat="1" applyFont="1" applyFill="1" applyBorder="1" applyAlignment="1">
      <x:alignment wrapText="1"/>
    </x:xf>
    <x:xf numFmtId="0" fontId="1" fillId="4" borderId="1" xfId="0" applyNumberFormat="1" applyFont="1" applyFill="1" applyBorder="1" applyAlignment="1">
      <x:alignment wrapText="1"/>
    </x:xf>
    <x:xf numFmtId="0" fontId="1" fillId="4" borderId="14" xfId="0" applyNumberFormat="1" applyFont="1" applyFill="1" applyBorder="1" applyAlignment="1">
      <x:alignment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3"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14" xfId="0" applyNumberFormat="1" applyFont="1" applyFill="1" applyBorder="1" applyAlignment="1">
      <x:alignment vertical="top" wrapText="1"/>
    </x:xf>
    <x:xf numFmtId="0" fontId="1" fillId="4" borderId="4" xfId="0" applyNumberFormat="1" applyFont="1" applyFill="1" applyBorder="1" applyAlignment="1">
      <x:alignment vertical="top" wrapText="1"/>
    </x:xf>
  </x:cellXfs>
  <x:cellStyles count="1">
    <x:cellStyle name="Normal" xfId="0"/>
  </x:cellStyles>
  <x:dxfs count="4">
    <x:dxf>
      <x:font>
        <x:color rgb="FF291B3F"/>
      </x:font>
      <x:fill>
        <x:patternFill patternType="solid">
          <x:bgColor rgb="FFDDF2E6"/>
        </x:patternFill>
      </x:fill>
    </x:dxf>
    <x:dxf>
      <x:font>
        <x:color rgb="FF8B1E2D"/>
      </x:font>
      <x:fill>
        <x:patternFill patternType="solid">
          <x:bgColor rgb="FFF8D7DA"/>
        </x:patternFill>
      </x:fill>
    </x:dxf>
    <x:dxf>
      <x:font>
        <x:color rgb="FF291B3F"/>
      </x:font>
      <x:fill>
        <x:patternFill patternType="solid">
          <x:bgColor rgb="FFFFF0C7"/>
        </x:patternFill>
      </x:fill>
    </x:dxf>
    <x:dxf>
      <x:font>
        <x:color rgb="FF6542B5"/>
      </x:font>
      <x:fill>
        <x:patternFill patternType="solid">
          <x:bgColor rgb="FFEADC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f6dd2c958c041e0" /><Relationship Type="http://schemas.openxmlformats.org/officeDocument/2006/relationships/theme" Target="/xl/theme/theme1.xml" Id="Re0a04ea8a81d4c1d" /><Relationship Type="http://schemas.openxmlformats.org/officeDocument/2006/relationships/sharedStrings" Target="/xl/sharedStrings.xml" Id="R12a03efd2c034c3b" /><Relationship Type="http://schemas.openxmlformats.org/officeDocument/2006/relationships/worksheet" Target="/xl/worksheets/sheet1.xml" Id="R17ecee8f24444e64" /><Relationship Type="http://schemas.openxmlformats.org/officeDocument/2006/relationships/worksheet" Target="/xl/worksheets/sheet2.xml" Id="Raeb1e69866cd4bb9" /><Relationship Type="http://schemas.openxmlformats.org/officeDocument/2006/relationships/worksheet" Target="/xl/worksheets/sheet3.xml" Id="R5e3fdec977184243" /><Relationship Type="http://schemas.openxmlformats.org/officeDocument/2006/relationships/worksheet" Target="/xl/worksheets/sheet4.xml" Id="Rb6cdf638d87b427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s>
  <x:sheetData>
    <x:row r="1" ht="58" customHeight="1">
      <x:c r="A1" s="5" t="str">
        <x:v>Website State and Completion Audit
Lilambd Sample Project — an owned-surface self-audit, not client work or a production uptime certification.</x:v>
      </x:c>
      <x:c r="B1" s="5"/>
      <x:c r="C1" s="5"/>
      <x:c r="D1" s="5"/>
      <x:c r="E1" s="5"/>
      <x:c r="F1" s="5"/>
      <x:c r="G1" s="5"/>
      <x:c r="H1" s="5"/>
      <x:c r="I1" s="1"/>
      <x:c r="J1" s="1"/>
      <x:c r="K1" s="1"/>
      <x:c r="L1" s="1"/>
      <x:c r="M1" s="1"/>
      <x:c r="N1" s="1"/>
      <x:c r="O1" s="1"/>
      <x:c r="P1" s="1"/>
      <x:c r="Q1" s="1"/>
      <x:c r="R1" s="1"/>
      <x:c r="S1" s="1"/>
      <x:c r="T1" s="1"/>
      <x:c r="U1" s="1"/>
      <x:c r="V1" s="1"/>
      <x:c r="W1" s="1"/>
      <x:c r="X1" s="1"/>
      <x:c r="Y1" s="1"/>
      <x:c r="Z1" s="1"/>
    </x:row>
    <x:row r="2" ht="58" customHeight="1">
      <x:c r="A2" s="5"/>
      <x:c r="B2" s="5"/>
      <x:c r="C2" s="5"/>
      <x:c r="D2" s="5"/>
      <x:c r="E2" s="5"/>
      <x:c r="F2" s="5"/>
      <x:c r="G2" s="5"/>
      <x:c r="H2" s="5"/>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32" customHeight="1">
      <x:c r="A4" s="14" t="str">
        <x:v>Observed states</x:v>
      </x:c>
      <x:c r="B4" s="15" t="str">
        <x:v>Verified</x:v>
      </x:c>
      <x:c r="C4" s="15" t="str">
        <x:v>Gaps</x:v>
      </x:c>
      <x:c r="D4" s="15" t="str">
        <x:v>Intentional boundaries</x:v>
      </x:c>
      <x:c r="E4" s="15" t="str">
        <x:v>Live checks</x:v>
      </x:c>
      <x:c r="F4" s="15" t="str">
        <x:v>High-severity gaps</x:v>
      </x:c>
      <x:c r="G4" s="15" t="str">
        <x:v>Completion coverage</x:v>
      </x:c>
      <x:c r="H4" s="16" t="str">
        <x:v>External actions</x:v>
      </x:c>
      <x:c r="I4" s="1"/>
      <x:c r="J4" s="1"/>
      <x:c r="K4" s="1"/>
      <x:c r="L4" s="1"/>
      <x:c r="M4" s="1"/>
      <x:c r="N4" s="1"/>
      <x:c r="O4" s="1"/>
      <x:c r="P4" s="1"/>
      <x:c r="Q4" s="1"/>
      <x:c r="R4" s="1"/>
      <x:c r="S4" s="1"/>
      <x:c r="T4" s="1"/>
      <x:c r="U4" s="1"/>
      <x:c r="V4" s="1"/>
      <x:c r="W4" s="1"/>
      <x:c r="X4" s="1"/>
      <x:c r="Y4" s="1"/>
      <x:c r="Z4" s="1"/>
    </x:row>
    <x:row r="5">
      <x:c r="A5" s="19" t="n">
        <x:f>COUNTA('State Register'!$A$8:$A$22)</x:f>
        <x:v>15</x:v>
      </x:c>
      <x:c r="B5" s="19" t="n">
        <x:f>COUNTIF('State Register'!$F$8:$F$22,"Verified")</x:f>
        <x:v>10</x:v>
      </x:c>
      <x:c r="C5" s="19" t="n">
        <x:f>COUNTIF('State Register'!$F$8:$F$22,"Gap")</x:f>
        <x:v>2</x:v>
      </x:c>
      <x:c r="D5" s="19" t="n">
        <x:f>COUNTIF('State Register'!$F$8:$F$22,"Intentional boundary")</x:f>
        <x:v>1</x:v>
      </x:c>
      <x:c r="E5" s="19" t="n">
        <x:f>COUNTIF('State Register'!$F$8:$F$22,"Requires live check")</x:f>
        <x:v>2</x:v>
      </x:c>
      <x:c r="F5" s="19" t="n">
        <x:f>COUNTIFS('State Register'!$F$8:$F$22,"Gap",'State Register'!$G$8:$G$22,"High")</x:f>
        <x:v>1</x:v>
      </x:c>
      <x:c r="G5" s="20" t="n">
        <x:f>B5/A5</x:f>
        <x:v>0.6666666666666666</x:v>
      </x:c>
      <x:c r="H5" s="19" t="n">
        <x:v>0</x:v>
      </x:c>
      <x:c r="I5" s="1"/>
      <x:c r="J5" s="1"/>
      <x:c r="K5" s="1"/>
      <x:c r="L5" s="1"/>
      <x:c r="M5" s="1"/>
      <x:c r="N5" s="1"/>
      <x:c r="O5" s="1"/>
      <x:c r="P5" s="1"/>
      <x:c r="Q5" s="1"/>
      <x:c r="R5" s="1"/>
      <x:c r="S5" s="1"/>
      <x:c r="T5" s="1"/>
      <x:c r="U5" s="1"/>
      <x:c r="V5" s="1"/>
      <x:c r="W5" s="1"/>
      <x:c r="X5" s="1"/>
      <x:c r="Y5" s="1"/>
      <x:c r="Z5" s="1"/>
    </x:row>
    <x:row r="6">
      <x:c r="A6" s="1"/>
      <x:c r="B6" s="1"/>
      <x:c r="C6" s="1"/>
      <x:c r="D6" s="1"/>
      <x:c r="E6" s="1"/>
      <x:c r="F6" s="1"/>
      <x:c r="G6" s="1"/>
      <x:c r="H6" s="1"/>
      <x:c r="I6" s="1"/>
      <x:c r="J6" s="1"/>
      <x:c r="K6" s="1"/>
      <x:c r="L6" s="1"/>
      <x:c r="M6" s="1"/>
      <x:c r="N6" s="1"/>
      <x:c r="O6" s="1"/>
      <x:c r="P6" s="1"/>
      <x:c r="Q6" s="1"/>
      <x:c r="R6" s="1"/>
      <x:c r="S6" s="1"/>
      <x:c r="T6" s="1"/>
      <x:c r="U6" s="1"/>
      <x:c r="V6" s="1"/>
      <x:c r="W6" s="1"/>
      <x:c r="X6" s="1"/>
      <x:c r="Y6" s="1"/>
      <x:c r="Z6" s="1"/>
    </x:row>
    <x:row r="7">
      <x:c r="A7" s="23" t="str">
        <x:v>Decision-ready result</x:v>
      </x:c>
      <x:c r="B7" s="24"/>
      <x:c r="C7" s="24"/>
      <x:c r="D7" s="24"/>
      <x:c r="E7" s="24"/>
      <x:c r="F7" s="24"/>
      <x:c r="G7" s="24"/>
      <x:c r="H7" s="25"/>
      <x:c r="I7" s="1"/>
      <x:c r="J7" s="1"/>
      <x:c r="K7" s="1"/>
      <x:c r="L7" s="1"/>
      <x:c r="M7" s="1"/>
      <x:c r="N7" s="1"/>
      <x:c r="O7" s="1"/>
      <x:c r="P7" s="1"/>
      <x:c r="Q7" s="1"/>
      <x:c r="R7" s="1"/>
      <x:c r="S7" s="1"/>
      <x:c r="T7" s="1"/>
      <x:c r="U7" s="1"/>
      <x:c r="V7" s="1"/>
      <x:c r="W7" s="1"/>
      <x:c r="X7" s="1"/>
      <x:c r="Y7" s="1"/>
      <x:c r="Z7" s="1"/>
    </x:row>
    <x:row r="8" ht="34" customHeight="1">
      <x:c r="A8" s="44" t="str">
        <x:v>The owned surface is structurally complete enough to demonstrate philosophy, capabilities and three inspectable proof systems. The clearest high-severity semantic gap is that Japanese routes inherit html lang="en". Work-specific metadata and automated link receipts are also incomplete. Direct contact remains intentionally gated until spam and retention controls exist.</x:v>
      </x:c>
      <x:c r="B8" s="45"/>
      <x:c r="C8" s="45"/>
      <x:c r="D8" s="45"/>
      <x:c r="E8" s="45"/>
      <x:c r="F8" s="45"/>
      <x:c r="G8" s="45"/>
      <x:c r="H8" s="46"/>
      <x:c r="I8" s="1"/>
      <x:c r="J8" s="1"/>
      <x:c r="K8" s="1"/>
      <x:c r="L8" s="1"/>
      <x:c r="M8" s="1"/>
      <x:c r="N8" s="1"/>
      <x:c r="O8" s="1"/>
      <x:c r="P8" s="1"/>
      <x:c r="Q8" s="1"/>
      <x:c r="R8" s="1"/>
      <x:c r="S8" s="1"/>
      <x:c r="T8" s="1"/>
      <x:c r="U8" s="1"/>
      <x:c r="V8" s="1"/>
      <x:c r="W8" s="1"/>
      <x:c r="X8" s="1"/>
      <x:c r="Y8" s="1"/>
      <x:c r="Z8" s="1"/>
    </x:row>
    <x:row r="9" ht="34" customHeight="1">
      <x:c r="A9" s="47"/>
      <x:c r="B9" s="48"/>
      <x:c r="C9" s="48"/>
      <x:c r="D9" s="48"/>
      <x:c r="E9" s="48"/>
      <x:c r="F9" s="48"/>
      <x:c r="G9" s="48"/>
      <x:c r="H9" s="49"/>
      <x:c r="I9" s="1"/>
      <x:c r="J9" s="1"/>
      <x:c r="K9" s="1"/>
      <x:c r="L9" s="1"/>
      <x:c r="M9" s="1"/>
      <x:c r="N9" s="1"/>
      <x:c r="O9" s="1"/>
      <x:c r="P9" s="1"/>
      <x:c r="Q9" s="1"/>
      <x:c r="R9" s="1"/>
      <x:c r="S9" s="1"/>
      <x:c r="T9" s="1"/>
      <x:c r="U9" s="1"/>
      <x:c r="V9" s="1"/>
      <x:c r="W9" s="1"/>
      <x:c r="X9" s="1"/>
      <x:c r="Y9" s="1"/>
      <x:c r="Z9" s="1"/>
    </x:row>
    <x:row r="10" ht="34" customHeight="1">
      <x:c r="A10" s="50"/>
      <x:c r="B10" s="51"/>
      <x:c r="C10" s="51"/>
      <x:c r="D10" s="51"/>
      <x:c r="E10" s="51"/>
      <x:c r="F10" s="51"/>
      <x:c r="G10" s="51"/>
      <x:c r="H10" s="52"/>
      <x:c r="I10" s="1"/>
      <x:c r="J10" s="1"/>
      <x:c r="K10" s="1"/>
      <x:c r="L10" s="1"/>
      <x:c r="M10" s="1"/>
      <x:c r="N10" s="1"/>
      <x:c r="O10" s="1"/>
      <x:c r="P10" s="1"/>
      <x:c r="Q10" s="1"/>
      <x:c r="R10" s="1"/>
      <x:c r="S10" s="1"/>
      <x:c r="T10" s="1"/>
      <x:c r="U10" s="1"/>
      <x:c r="V10" s="1"/>
      <x:c r="W10" s="1"/>
      <x:c r="X10" s="1"/>
      <x:c r="Y10" s="1"/>
      <x:c r="Z10" s="1"/>
    </x:row>
    <x:row r="1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sheetData>
  <x:mergeCells>
    <x:mergeCell ref="A1:H2"/>
    <x:mergeCell ref="A7:H7"/>
    <x:mergeCell ref="A8:H1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22" hidden="0" customWidth="1"/>
    <x:col min="3" max="3" width="30" hidden="0" customWidth="1"/>
    <x:col min="4" max="4" width="30" hidden="0" customWidth="1"/>
    <x:col min="5" max="5" width="30" hidden="0" customWidth="1"/>
    <x:col min="6" max="6" width="18" hidden="0" customWidth="1"/>
    <x:col min="7" max="7" width="18" hidden="0" customWidth="1"/>
    <x:col min="8" max="8" width="38" hidden="0" customWidth="1"/>
    <x:col min="9" max="9" width="38" hidden="0" customWidth="1"/>
  </x:cols>
  <x:sheetData>
    <x:row r="1" ht="58" customHeight="1">
      <x:c r="A1" s="5" t="str">
        <x:v>Observable Website State Register
Source code is the raw observation; the table is a computable projection; live behavior remains an explicit residual.</x:v>
      </x:c>
      <x:c r="B1" s="5"/>
      <x:c r="C1" s="5"/>
      <x:c r="D1" s="5"/>
      <x:c r="E1" s="5"/>
      <x:c r="F1" s="5"/>
      <x:c r="G1" s="5"/>
      <x:c r="H1" s="5"/>
      <x:c r="I1" s="5"/>
      <x:c r="J1" s="1"/>
      <x:c r="K1" s="1"/>
      <x:c r="L1" s="1"/>
      <x:c r="M1" s="1"/>
      <x:c r="N1" s="1"/>
      <x:c r="O1" s="1"/>
      <x:c r="P1" s="1"/>
      <x:c r="Q1" s="1"/>
      <x:c r="R1" s="1"/>
      <x:c r="S1" s="1"/>
      <x:c r="T1" s="1"/>
      <x:c r="U1" s="1"/>
      <x:c r="V1" s="1"/>
      <x:c r="W1" s="1"/>
      <x:c r="X1" s="1"/>
      <x:c r="Y1" s="1"/>
      <x:c r="Z1" s="1"/>
    </x:row>
    <x:row r="2" ht="58" customHeight="1">
      <x:c r="A2" s="5"/>
      <x:c r="B2" s="5"/>
      <x:c r="C2" s="5"/>
      <x:c r="D2" s="5"/>
      <x:c r="E2" s="5"/>
      <x:c r="F2" s="5"/>
      <x:c r="G2" s="5"/>
      <x:c r="H2" s="5"/>
      <x:c r="I2" s="5"/>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x:c r="A4" s="70" t="str">
        <x:v>Observed on 2026-08-29 from the owned Lilambd source tree. Public URLs are identifiers, not proof that production currently returns the same state. No external setting, form, platform or site was changed during this audit.</x:v>
      </x:c>
      <x:c r="B4" s="71"/>
      <x:c r="C4" s="71"/>
      <x:c r="D4" s="71"/>
      <x:c r="E4" s="71"/>
      <x:c r="F4" s="71"/>
      <x:c r="G4" s="71"/>
      <x:c r="H4" s="71"/>
      <x:c r="I4" s="72"/>
      <x:c r="J4" s="1"/>
      <x:c r="K4" s="1"/>
      <x:c r="L4" s="1"/>
      <x:c r="M4" s="1"/>
      <x:c r="N4" s="1"/>
      <x:c r="O4" s="1"/>
      <x:c r="P4" s="1"/>
      <x:c r="Q4" s="1"/>
      <x:c r="R4" s="1"/>
      <x:c r="S4" s="1"/>
      <x:c r="T4" s="1"/>
      <x:c r="U4" s="1"/>
      <x:c r="V4" s="1"/>
      <x:c r="W4" s="1"/>
      <x:c r="X4" s="1"/>
      <x:c r="Y4" s="1"/>
      <x:c r="Z4" s="1"/>
    </x:row>
    <x:row r="5">
      <x:c r="A5" s="73"/>
      <x:c r="B5" s="74"/>
      <x:c r="C5" s="74"/>
      <x:c r="D5" s="74"/>
      <x:c r="E5" s="74"/>
      <x:c r="F5" s="74"/>
      <x:c r="G5" s="74"/>
      <x:c r="H5" s="74"/>
      <x:c r="I5" s="75"/>
      <x:c r="J5" s="1"/>
      <x:c r="K5" s="1"/>
      <x:c r="L5" s="1"/>
      <x:c r="M5" s="1"/>
      <x:c r="N5" s="1"/>
      <x:c r="O5" s="1"/>
      <x:c r="P5" s="1"/>
      <x:c r="Q5" s="1"/>
      <x:c r="R5" s="1"/>
      <x:c r="S5" s="1"/>
      <x:c r="T5" s="1"/>
      <x:c r="U5" s="1"/>
      <x:c r="V5" s="1"/>
      <x:c r="W5" s="1"/>
      <x:c r="X5" s="1"/>
      <x:c r="Y5" s="1"/>
      <x:c r="Z5" s="1"/>
    </x:row>
    <x:row r="6">
      <x:c r="A6" s="76"/>
      <x:c r="B6" s="77"/>
      <x:c r="C6" s="77"/>
      <x:c r="D6" s="77"/>
      <x:c r="E6" s="77"/>
      <x:c r="F6" s="77"/>
      <x:c r="G6" s="77"/>
      <x:c r="H6" s="77"/>
      <x:c r="I6" s="78"/>
      <x:c r="J6" s="1"/>
      <x:c r="K6" s="1"/>
      <x:c r="L6" s="1"/>
      <x:c r="M6" s="1"/>
      <x:c r="N6" s="1"/>
      <x:c r="O6" s="1"/>
      <x:c r="P6" s="1"/>
      <x:c r="Q6" s="1"/>
      <x:c r="R6" s="1"/>
      <x:c r="S6" s="1"/>
      <x:c r="T6" s="1"/>
      <x:c r="U6" s="1"/>
      <x:c r="V6" s="1"/>
      <x:c r="W6" s="1"/>
      <x:c r="X6" s="1"/>
      <x:c r="Y6" s="1"/>
      <x:c r="Z6" s="1"/>
    </x:row>
    <x:row r="7" ht="32" customHeight="1">
      <x:c r="A7" s="14" t="str">
        <x:v>ID</x:v>
      </x:c>
      <x:c r="B7" s="15" t="str">
        <x:v>Surface</x:v>
      </x:c>
      <x:c r="C7" s="15" t="str">
        <x:v>Observed state</x:v>
      </x:c>
      <x:c r="D7" s="15" t="str">
        <x:v>Evidence locator</x:v>
      </x:c>
      <x:c r="E7" s="15" t="str">
        <x:v>Projection</x:v>
      </x:c>
      <x:c r="F7" s="15" t="str">
        <x:v>Status</x:v>
      </x:c>
      <x:c r="G7" s="15" t="str">
        <x:v>Severity</x:v>
      </x:c>
      <x:c r="H7" s="15" t="str">
        <x:v>Completion condition</x:v>
      </x:c>
      <x:c r="I7" s="16" t="str">
        <x:v>Uncompressed residual</x:v>
      </x:c>
      <x:c r="J7" s="1"/>
      <x:c r="K7" s="1"/>
      <x:c r="L7" s="1"/>
      <x:c r="M7" s="1"/>
      <x:c r="N7" s="1"/>
      <x:c r="O7" s="1"/>
      <x:c r="P7" s="1"/>
      <x:c r="Q7" s="1"/>
      <x:c r="R7" s="1"/>
      <x:c r="S7" s="1"/>
      <x:c r="T7" s="1"/>
      <x:c r="U7" s="1"/>
      <x:c r="V7" s="1"/>
      <x:c r="W7" s="1"/>
      <x:c r="X7" s="1"/>
      <x:c r="Y7" s="1"/>
      <x:c r="Z7" s="1"/>
    </x:row>
    <x:row r="8" ht="34" customHeight="1">
      <x:c r="A8" s="97" t="str">
        <x:v>WEB-001</x:v>
      </x:c>
      <x:c r="B8" s="98" t="str">
        <x:v>/</x:v>
      </x:c>
      <x:c r="C8" s="98" t="str">
        <x:v>English philosophy surface</x:v>
      </x:c>
      <x:c r="D8" s="98" t="str">
        <x:v>app/page.tsx</x:v>
      </x:c>
      <x:c r="E8" s="98" t="str">
        <x:v>Route component exists</x:v>
      </x:c>
      <x:c r="F8" s="98" t="str">
        <x:v>Verified</x:v>
      </x:c>
      <x:c r="G8" s="98" t="str">
        <x:v>Low</x:v>
      </x:c>
      <x:c r="H8" s="98" t="str">
        <x:v>Page renders and navigation targets resolve</x:v>
      </x:c>
      <x:c r="I8" s="99" t="str">
        <x:v>Live production response not measured in this self-audit</x:v>
      </x:c>
      <x:c r="J8" s="1"/>
      <x:c r="K8" s="1"/>
      <x:c r="L8" s="1"/>
      <x:c r="M8" s="1"/>
      <x:c r="N8" s="1"/>
      <x:c r="O8" s="1"/>
      <x:c r="P8" s="1"/>
      <x:c r="Q8" s="1"/>
      <x:c r="R8" s="1"/>
      <x:c r="S8" s="1"/>
      <x:c r="T8" s="1"/>
      <x:c r="U8" s="1"/>
      <x:c r="V8" s="1"/>
      <x:c r="W8" s="1"/>
      <x:c r="X8" s="1"/>
      <x:c r="Y8" s="1"/>
      <x:c r="Z8" s="1"/>
    </x:row>
    <x:row r="9" ht="34" customHeight="1">
      <x:c r="A9" s="100" t="str">
        <x:v>WEB-002</x:v>
      </x:c>
      <x:c r="B9" s="101" t="str">
        <x:v>/ja</x:v>
      </x:c>
      <x:c r="C9" s="101" t="str">
        <x:v>Japanese philosophy surface</x:v>
      </x:c>
      <x:c r="D9" s="101" t="str">
        <x:v>app/ja/page.tsx</x:v>
      </x:c>
      <x:c r="E9" s="101" t="str">
        <x:v>Route component exists</x:v>
      </x:c>
      <x:c r="F9" s="101" t="str">
        <x:v>Verified</x:v>
      </x:c>
      <x:c r="G9" s="101" t="str">
        <x:v>Low</x:v>
      </x:c>
      <x:c r="H9" s="101" t="str">
        <x:v>Japanese surface renders with correct language metadata</x:v>
      </x:c>
      <x:c r="I9" s="102" t="str">
        <x:v>Document language remains inherited from root</x:v>
      </x:c>
      <x:c r="J9" s="1"/>
      <x:c r="K9" s="1"/>
      <x:c r="L9" s="1"/>
      <x:c r="M9" s="1"/>
      <x:c r="N9" s="1"/>
      <x:c r="O9" s="1"/>
      <x:c r="P9" s="1"/>
      <x:c r="Q9" s="1"/>
      <x:c r="R9" s="1"/>
      <x:c r="S9" s="1"/>
      <x:c r="T9" s="1"/>
      <x:c r="U9" s="1"/>
      <x:c r="V9" s="1"/>
      <x:c r="W9" s="1"/>
      <x:c r="X9" s="1"/>
      <x:c r="Y9" s="1"/>
      <x:c r="Z9" s="1"/>
    </x:row>
    <x:row r="10" ht="34" customHeight="1">
      <x:c r="A10" s="100" t="str">
        <x:v>WEB-003</x:v>
      </x:c>
      <x:c r="B10" s="101" t="str">
        <x:v>/work</x:v>
      </x:c>
      <x:c r="C10" s="101" t="str">
        <x:v>English proof library</x:v>
      </x:c>
      <x:c r="D10" s="101" t="str">
        <x:v>app/work/page.tsx</x:v>
      </x:c>
      <x:c r="E10" s="101" t="str">
        <x:v>Route and service sections exist</x:v>
      </x:c>
      <x:c r="F10" s="101" t="str">
        <x:v>Verified</x:v>
      </x:c>
      <x:c r="G10" s="101" t="str">
        <x:v>Low</x:v>
      </x:c>
      <x:c r="H10" s="101" t="str">
        <x:v>Proof files and case routes remain reachable</x:v>
      </x:c>
      <x:c r="I10" s="102" t="str">
        <x:v>Live download headers not measured</x:v>
      </x:c>
      <x:c r="J10" s="1"/>
      <x:c r="K10" s="1"/>
      <x:c r="L10" s="1"/>
      <x:c r="M10" s="1"/>
      <x:c r="N10" s="1"/>
      <x:c r="O10" s="1"/>
      <x:c r="P10" s="1"/>
      <x:c r="Q10" s="1"/>
      <x:c r="R10" s="1"/>
      <x:c r="S10" s="1"/>
      <x:c r="T10" s="1"/>
      <x:c r="U10" s="1"/>
      <x:c r="V10" s="1"/>
      <x:c r="W10" s="1"/>
      <x:c r="X10" s="1"/>
      <x:c r="Y10" s="1"/>
      <x:c r="Z10" s="1"/>
    </x:row>
    <x:row r="11" ht="34" customHeight="1">
      <x:c r="A11" s="100" t="str">
        <x:v>WEB-004</x:v>
      </x:c>
      <x:c r="B11" s="101" t="str">
        <x:v>/ja/work</x:v>
      </x:c>
      <x:c r="C11" s="101" t="str">
        <x:v>Japanese work surface</x:v>
      </x:c>
      <x:c r="D11" s="101" t="str">
        <x:v>app/ja/work/page.tsx</x:v>
      </x:c>
      <x:c r="E11" s="101" t="str">
        <x:v>Route component exists</x:v>
      </x:c>
      <x:c r="F11" s="101" t="str">
        <x:v>Verified</x:v>
      </x:c>
      <x:c r="G11" s="101" t="str">
        <x:v>Low</x:v>
      </x:c>
      <x:c r="H11" s="101" t="str">
        <x:v>Japanese services and boundaries remain reachable</x:v>
      </x:c>
      <x:c r="I11" s="102" t="str">
        <x:v>No Japanese case-detail routes</x:v>
      </x:c>
      <x:c r="J11" s="1"/>
      <x:c r="K11" s="1"/>
      <x:c r="L11" s="1"/>
      <x:c r="M11" s="1"/>
      <x:c r="N11" s="1"/>
      <x:c r="O11" s="1"/>
      <x:c r="P11" s="1"/>
      <x:c r="Q11" s="1"/>
      <x:c r="R11" s="1"/>
      <x:c r="S11" s="1"/>
      <x:c r="T11" s="1"/>
      <x:c r="U11" s="1"/>
      <x:c r="V11" s="1"/>
      <x:c r="W11" s="1"/>
      <x:c r="X11" s="1"/>
      <x:c r="Y11" s="1"/>
      <x:c r="Z11" s="1"/>
    </x:row>
    <x:row r="12" ht="34" customHeight="1">
      <x:c r="A12" s="100" t="str">
        <x:v>WEB-005</x:v>
      </x:c>
      <x:c r="B12" s="101" t="str">
        <x:v>/capabilities</x:v>
      </x:c>
      <x:c r="C12" s="101" t="str">
        <x:v>Transformation surfaces</x:v>
      </x:c>
      <x:c r="D12" s="101" t="str">
        <x:v>app/capabilities/page.tsx</x:v>
      </x:c>
      <x:c r="E12" s="101" t="str">
        <x:v>Route and metadata exist</x:v>
      </x:c>
      <x:c r="F12" s="101" t="str">
        <x:v>Verified</x:v>
      </x:c>
      <x:c r="G12" s="101" t="str">
        <x:v>Low</x:v>
      </x:c>
      <x:c r="H12" s="101" t="str">
        <x:v>Examples remain visibly non-exhaustive</x:v>
      </x:c>
      <x:c r="I12" s="102" t="str">
        <x:v>No live analytics evidence</x:v>
      </x:c>
      <x:c r="J12" s="1"/>
      <x:c r="K12" s="1"/>
      <x:c r="L12" s="1"/>
      <x:c r="M12" s="1"/>
      <x:c r="N12" s="1"/>
      <x:c r="O12" s="1"/>
      <x:c r="P12" s="1"/>
      <x:c r="Q12" s="1"/>
      <x:c r="R12" s="1"/>
      <x:c r="S12" s="1"/>
      <x:c r="T12" s="1"/>
      <x:c r="U12" s="1"/>
      <x:c r="V12" s="1"/>
      <x:c r="W12" s="1"/>
      <x:c r="X12" s="1"/>
      <x:c r="Y12" s="1"/>
      <x:c r="Z12" s="1"/>
    </x:row>
    <x:row r="13" ht="34" customHeight="1">
      <x:c r="A13" s="100" t="str">
        <x:v>WEB-006</x:v>
      </x:c>
      <x:c r="B13" s="101" t="str">
        <x:v>/contact</x:v>
      </x:c>
      <x:c r="C13" s="101" t="str">
        <x:v>Controlled inquiry surface</x:v>
      </x:c>
      <x:c r="D13" s="101" t="str">
        <x:v>app/contact/page.tsx</x:v>
      </x:c>
      <x:c r="E13" s="101" t="str">
        <x:v>Route and metadata exist</x:v>
      </x:c>
      <x:c r="F13" s="101" t="str">
        <x:v>Verified</x:v>
      </x:c>
      <x:c r="G13" s="101" t="str">
        <x:v>Low</x:v>
      </x:c>
      <x:c r="H13" s="101" t="str">
        <x:v>Bounded first-contact route remains explicit</x:v>
      </x:c>
      <x:c r="I13" s="102" t="str">
        <x:v>External route requires live verification</x:v>
      </x:c>
      <x:c r="J13" s="1"/>
      <x:c r="K13" s="1"/>
      <x:c r="L13" s="1"/>
      <x:c r="M13" s="1"/>
      <x:c r="N13" s="1"/>
      <x:c r="O13" s="1"/>
      <x:c r="P13" s="1"/>
      <x:c r="Q13" s="1"/>
      <x:c r="R13" s="1"/>
      <x:c r="S13" s="1"/>
      <x:c r="T13" s="1"/>
      <x:c r="U13" s="1"/>
      <x:c r="V13" s="1"/>
      <x:c r="W13" s="1"/>
      <x:c r="X13" s="1"/>
      <x:c r="Y13" s="1"/>
      <x:c r="Z13" s="1"/>
    </x:row>
    <x:row r="14" ht="34" customHeight="1">
      <x:c r="A14" s="100" t="str">
        <x:v>WEB-007</x:v>
      </x:c>
      <x:c r="B14" s="101" t="str">
        <x:v>/work/[slug]</x:v>
      </x:c>
      <x:c r="C14" s="101" t="str">
        <x:v>Case detail routes</x:v>
      </x:c>
      <x:c r="D14" s="101" t="str">
        <x:v>app/work/[slug]/page.tsx</x:v>
      </x:c>
      <x:c r="E14" s="101" t="str">
        <x:v>Three cases are data-driven</x:v>
      </x:c>
      <x:c r="F14" s="101" t="str">
        <x:v>Verified</x:v>
      </x:c>
      <x:c r="G14" s="101" t="str">
        <x:v>Low</x:v>
      </x:c>
      <x:c r="H14" s="101" t="str">
        <x:v>Each case and file resolves</x:v>
      </x:c>
      <x:c r="I14" s="102" t="str">
        <x:v>No automated broken-link receipt</x:v>
      </x:c>
      <x:c r="J14" s="1"/>
      <x:c r="K14" s="1"/>
      <x:c r="L14" s="1"/>
      <x:c r="M14" s="1"/>
      <x:c r="N14" s="1"/>
      <x:c r="O14" s="1"/>
      <x:c r="P14" s="1"/>
      <x:c r="Q14" s="1"/>
      <x:c r="R14" s="1"/>
      <x:c r="S14" s="1"/>
      <x:c r="T14" s="1"/>
      <x:c r="U14" s="1"/>
      <x:c r="V14" s="1"/>
      <x:c r="W14" s="1"/>
      <x:c r="X14" s="1"/>
      <x:c r="Y14" s="1"/>
      <x:c r="Z14" s="1"/>
    </x:row>
    <x:row r="15" ht="34" customHeight="1">
      <x:c r="A15" s="100" t="str">
        <x:v>WEB-008</x:v>
      </x:c>
      <x:c r="B15" s="101" t="str">
        <x:v>global metadata</x:v>
      </x:c>
      <x:c r="C15" s="101" t="str">
        <x:v>Root SEO and social metadata</x:v>
      </x:c>
      <x:c r="D15" s="101" t="str">
        <x:v>app/layout.tsx</x:v>
      </x:c>
      <x:c r="E15" s="101" t="str">
        <x:v>metadataBase, description, OpenGraph and Twitter exist</x:v>
      </x:c>
      <x:c r="F15" s="101" t="str">
        <x:v>Verified</x:v>
      </x:c>
      <x:c r="G15" s="101" t="str">
        <x:v>Low</x:v>
      </x:c>
      <x:c r="H15" s="101" t="str">
        <x:v>Build emits expected metadata</x:v>
      </x:c>
      <x:c r="I15" s="102" t="str">
        <x:v>Rendered production tags not captured</x:v>
      </x:c>
      <x:c r="J15" s="1"/>
      <x:c r="K15" s="1"/>
      <x:c r="L15" s="1"/>
      <x:c r="M15" s="1"/>
      <x:c r="N15" s="1"/>
      <x:c r="O15" s="1"/>
      <x:c r="P15" s="1"/>
      <x:c r="Q15" s="1"/>
      <x:c r="R15" s="1"/>
      <x:c r="S15" s="1"/>
      <x:c r="T15" s="1"/>
      <x:c r="U15" s="1"/>
      <x:c r="V15" s="1"/>
      <x:c r="W15" s="1"/>
      <x:c r="X15" s="1"/>
      <x:c r="Y15" s="1"/>
      <x:c r="Z15" s="1"/>
    </x:row>
    <x:row r="16" ht="34" customHeight="1">
      <x:c r="A16" s="100" t="str">
        <x:v>WEB-009</x:v>
      </x:c>
      <x:c r="B16" s="101" t="str">
        <x:v>/work metadata</x:v>
      </x:c>
      <x:c r="C16" s="101" t="str">
        <x:v>Work-specific search state</x:v>
      </x:c>
      <x:c r="D16" s="101" t="str">
        <x:v>app/work/page.tsx</x:v>
      </x:c>
      <x:c r="E16" s="101" t="str">
        <x:v>No route-specific metadata export observed</x:v>
      </x:c>
      <x:c r="F16" s="101" t="str">
        <x:v>Gap</x:v>
      </x:c>
      <x:c r="G16" s="101" t="str">
        <x:v>Medium</x:v>
      </x:c>
      <x:c r="H16" s="101" t="str">
        <x:v>Add bounded work-specific title and description</x:v>
      </x:c>
      <x:c r="I16" s="102" t="str">
        <x:v>Search impact not measured</x:v>
      </x:c>
      <x:c r="J16" s="1"/>
      <x:c r="K16" s="1"/>
      <x:c r="L16" s="1"/>
      <x:c r="M16" s="1"/>
      <x:c r="N16" s="1"/>
      <x:c r="O16" s="1"/>
      <x:c r="P16" s="1"/>
      <x:c r="Q16" s="1"/>
      <x:c r="R16" s="1"/>
      <x:c r="S16" s="1"/>
      <x:c r="T16" s="1"/>
      <x:c r="U16" s="1"/>
      <x:c r="V16" s="1"/>
      <x:c r="W16" s="1"/>
      <x:c r="X16" s="1"/>
      <x:c r="Y16" s="1"/>
      <x:c r="Z16" s="1"/>
    </x:row>
    <x:row r="17" ht="34" customHeight="1">
      <x:c r="A17" s="100" t="str">
        <x:v>WEB-010</x:v>
      </x:c>
      <x:c r="B17" s="101" t="str">
        <x:v>language semantics</x:v>
      </x:c>
      <x:c r="C17" s="101" t="str">
        <x:v>HTML document language</x:v>
      </x:c>
      <x:c r="D17" s="101" t="str">
        <x:v>app/layout.tsx</x:v>
      </x:c>
      <x:c r="E17" s="101" t="str">
        <x:v>Root hard-codes html lang=en for all routes</x:v>
      </x:c>
      <x:c r="F17" s="101" t="str">
        <x:v>Gap</x:v>
      </x:c>
      <x:c r="G17" s="101" t="str">
        <x:v>High</x:v>
      </x:c>
      <x:c r="H17" s="101" t="str">
        <x:v>Japanese routes emit lang=ja without breaking English routes</x:v>
      </x:c>
      <x:c r="I17" s="102" t="str">
        <x:v>Framework-specific implementation requires design</x:v>
      </x:c>
      <x:c r="J17" s="1"/>
      <x:c r="K17" s="1"/>
      <x:c r="L17" s="1"/>
      <x:c r="M17" s="1"/>
      <x:c r="N17" s="1"/>
      <x:c r="O17" s="1"/>
      <x:c r="P17" s="1"/>
      <x:c r="Q17" s="1"/>
      <x:c r="R17" s="1"/>
      <x:c r="S17" s="1"/>
      <x:c r="T17" s="1"/>
      <x:c r="U17" s="1"/>
      <x:c r="V17" s="1"/>
      <x:c r="W17" s="1"/>
      <x:c r="X17" s="1"/>
      <x:c r="Y17" s="1"/>
      <x:c r="Z17" s="1"/>
    </x:row>
    <x:row r="18" ht="34" customHeight="1">
      <x:c r="A18" s="100" t="str">
        <x:v>WEB-011</x:v>
      </x:c>
      <x:c r="B18" s="101" t="str">
        <x:v>public contact form</x:v>
      </x:c>
      <x:c r="C18" s="101" t="str">
        <x:v>Spam-resistant direct intake</x:v>
      </x:c>
      <x:c r="D18" s="101" t="str">
        <x:v>app/contact/page.tsx</x:v>
      </x:c>
      <x:c r="E18" s="101" t="str">
        <x:v>Form intentionally withheld</x:v>
      </x:c>
      <x:c r="F18" s="101" t="str">
        <x:v>Intentional boundary</x:v>
      </x:c>
      <x:c r="G18" s="101" t="str">
        <x:v>Low</x:v>
      </x:c>
      <x:c r="H18" s="101" t="str">
        <x:v>Add only with spam, retention and private routing controls</x:v>
      </x:c>
      <x:c r="I18" s="102" t="str">
        <x:v>Marketplace dependence remains</x:v>
      </x:c>
      <x:c r="J18" s="1"/>
      <x:c r="K18" s="1"/>
      <x:c r="L18" s="1"/>
      <x:c r="M18" s="1"/>
      <x:c r="N18" s="1"/>
      <x:c r="O18" s="1"/>
      <x:c r="P18" s="1"/>
      <x:c r="Q18" s="1"/>
      <x:c r="R18" s="1"/>
      <x:c r="S18" s="1"/>
      <x:c r="T18" s="1"/>
      <x:c r="U18" s="1"/>
      <x:c r="V18" s="1"/>
      <x:c r="W18" s="1"/>
      <x:c r="X18" s="1"/>
      <x:c r="Y18" s="1"/>
      <x:c r="Z18" s="1"/>
    </x:row>
    <x:row r="19" ht="34" customHeight="1">
      <x:c r="A19" s="100" t="str">
        <x:v>WEB-012</x:v>
      </x:c>
      <x:c r="B19" s="101" t="str">
        <x:v>sample inventory</x:v>
      </x:c>
      <x:c r="C19" s="101" t="str">
        <x:v>Downloadable proof files</x:v>
      </x:c>
      <x:c r="D19" s="101" t="str">
        <x:v>public/samples</x:v>
      </x:c>
      <x:c r="E19" s="101" t="str">
        <x:v>Six files used by three live case records exist</x:v>
      </x:c>
      <x:c r="F19" s="101" t="str">
        <x:v>Verified</x:v>
      </x:c>
      <x:c r="G19" s="101" t="str">
        <x:v>Low</x:v>
      </x:c>
      <x:c r="H19" s="101" t="str">
        <x:v>Automated link and artifact manifest remains green</x:v>
      </x:c>
      <x:c r="I19" s="102" t="str">
        <x:v>Files outside current three cases are not surfaced</x:v>
      </x:c>
      <x:c r="J19" s="1"/>
      <x:c r="K19" s="1"/>
      <x:c r="L19" s="1"/>
      <x:c r="M19" s="1"/>
      <x:c r="N19" s="1"/>
      <x:c r="O19" s="1"/>
      <x:c r="P19" s="1"/>
      <x:c r="Q19" s="1"/>
      <x:c r="R19" s="1"/>
      <x:c r="S19" s="1"/>
      <x:c r="T19" s="1"/>
      <x:c r="U19" s="1"/>
      <x:c r="V19" s="1"/>
      <x:c r="W19" s="1"/>
      <x:c r="X19" s="1"/>
      <x:c r="Y19" s="1"/>
      <x:c r="Z19" s="1"/>
    </x:row>
    <x:row r="20" ht="34" customHeight="1">
      <x:c r="A20" s="100" t="str">
        <x:v>WEB-013</x:v>
      </x:c>
      <x:c r="B20" s="101" t="str">
        <x:v>mobile navigation</x:v>
      </x:c>
      <x:c r="C20" s="101" t="str">
        <x:v>Small-screen navigation</x:v>
      </x:c>
      <x:c r="D20" s="101" t="str">
        <x:v>app/globals.css @media rules</x:v>
      </x:c>
      <x:c r="E20" s="101" t="str">
        <x:v>Horizontal nav and single-column layouts are implemented</x:v>
      </x:c>
      <x:c r="F20" s="101" t="str">
        <x:v>Requires live check</x:v>
      </x:c>
      <x:c r="G20" s="101" t="str">
        <x:v>Medium</x:v>
      </x:c>
      <x:c r="H20" s="101" t="str">
        <x:v>Viewport test shows no dead links, clipping or trapped scroll</x:v>
      </x:c>
      <x:c r="I20" s="102" t="str">
        <x:v>Code presence is not visual evidence</x:v>
      </x:c>
      <x:c r="J20" s="1"/>
      <x:c r="K20" s="1"/>
      <x:c r="L20" s="1"/>
      <x:c r="M20" s="1"/>
      <x:c r="N20" s="1"/>
      <x:c r="O20" s="1"/>
      <x:c r="P20" s="1"/>
      <x:c r="Q20" s="1"/>
      <x:c r="R20" s="1"/>
      <x:c r="S20" s="1"/>
      <x:c r="T20" s="1"/>
      <x:c r="U20" s="1"/>
      <x:c r="V20" s="1"/>
      <x:c r="W20" s="1"/>
      <x:c r="X20" s="1"/>
      <x:c r="Y20" s="1"/>
      <x:c r="Z20" s="1"/>
    </x:row>
    <x:row r="21" ht="34" customHeight="1">
      <x:c r="A21" s="100" t="str">
        <x:v>WEB-014</x:v>
      </x:c>
      <x:c r="B21" s="101" t="str">
        <x:v>external inquiry route</x:v>
      </x:c>
      <x:c r="C21" s="101" t="str">
        <x:v>Contra service link</x:v>
      </x:c>
      <x:c r="D21" s="101" t="str">
        <x:v>app/contact/page.tsx</x:v>
      </x:c>
      <x:c r="E21" s="101" t="str">
        <x:v>External URL is present with safe target attributes</x:v>
      </x:c>
      <x:c r="F21" s="101" t="str">
        <x:v>Requires live check</x:v>
      </x:c>
      <x:c r="G21" s="101" t="str">
        <x:v>Medium</x:v>
      </x:c>
      <x:c r="H21" s="101" t="str">
        <x:v>Destination remains active, truthful and aligned</x:v>
      </x:c>
      <x:c r="I21" s="102" t="str">
        <x:v>Third-party state can change</x:v>
      </x:c>
      <x:c r="J21" s="1"/>
      <x:c r="K21" s="1"/>
      <x:c r="L21" s="1"/>
      <x:c r="M21" s="1"/>
      <x:c r="N21" s="1"/>
      <x:c r="O21" s="1"/>
      <x:c r="P21" s="1"/>
      <x:c r="Q21" s="1"/>
      <x:c r="R21" s="1"/>
      <x:c r="S21" s="1"/>
      <x:c r="T21" s="1"/>
      <x:c r="U21" s="1"/>
      <x:c r="V21" s="1"/>
      <x:c r="W21" s="1"/>
      <x:c r="X21" s="1"/>
      <x:c r="Y21" s="1"/>
      <x:c r="Z21" s="1"/>
    </x:row>
    <x:row r="22" ht="34" customHeight="1">
      <x:c r="A22" s="103" t="str">
        <x:v>WEB-015</x:v>
      </x:c>
      <x:c r="B22" s="104" t="str">
        <x:v>language switch</x:v>
      </x:c>
      <x:c r="C22" s="104" t="str">
        <x:v>English/Japanese crossing</x:v>
      </x:c>
      <x:c r="D22" s="104" t="str">
        <x:v>app/site-chrome.tsx</x:v>
      </x:c>
      <x:c r="E22" s="104" t="str">
        <x:v>Header accepts explicit alternate route</x:v>
      </x:c>
      <x:c r="F22" s="104" t="str">
        <x:v>Verified</x:v>
      </x:c>
      <x:c r="G22" s="104" t="str">
        <x:v>Low</x:v>
      </x:c>
      <x:c r="H22" s="104" t="str">
        <x:v>All top-level routes preserve an appropriate alternate</x:v>
      </x:c>
      <x:c r="I22" s="105" t="str">
        <x:v>Capabilities and contact have no Japanese equivalents</x:v>
      </x:c>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sheetData>
  <x:mergeCells>
    <x:mergeCell ref="A1:I2"/>
    <x:mergeCell ref="A4:I6"/>
  </x:mergeCells>
  <x:conditionalFormatting sqref="F8:F22">
    <x:cfRule type="containsText" dxfId="0" priority="1" operator="containsText" text="Verified"/>
    <x:cfRule type="containsText" dxfId="1" priority="2" operator="containsText" text="Gap"/>
    <x:cfRule type="containsText" dxfId="2" priority="3" operator="containsText" text="Requires live check"/>
    <x:cfRule type="containsText" dxfId="3" priority="4" operator="containsText" text="Intentional boundary"/>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36" hidden="0" customWidth="1"/>
    <x:col min="3" max="3" width="36" hidden="0" customWidth="1"/>
    <x:col min="4" max="4" width="18" hidden="0" customWidth="1"/>
    <x:col min="5" max="5" width="18" hidden="0" customWidth="1"/>
    <x:col min="6" max="6" width="42" hidden="0" customWidth="1"/>
  </x:cols>
  <x:sheetData>
    <x:row r="1" ht="58" customHeight="1">
      <x:c r="A1" s="5" t="str">
        <x:v>Completion Map
The remaining work is separated into deterministic implementation, live verification and intentional governance boundaries.</x:v>
      </x:c>
      <x:c r="B1" s="5"/>
      <x:c r="C1" s="5"/>
      <x:c r="D1" s="5"/>
      <x:c r="E1" s="5"/>
      <x:c r="F1" s="5"/>
      <x:c r="G1" s="1"/>
      <x:c r="H1" s="1"/>
      <x:c r="I1" s="1"/>
      <x:c r="J1" s="1"/>
      <x:c r="K1" s="1"/>
      <x:c r="L1" s="1"/>
      <x:c r="M1" s="1"/>
      <x:c r="N1" s="1"/>
      <x:c r="O1" s="1"/>
      <x:c r="P1" s="1"/>
      <x:c r="Q1" s="1"/>
      <x:c r="R1" s="1"/>
      <x:c r="S1" s="1"/>
      <x:c r="T1" s="1"/>
      <x:c r="U1" s="1"/>
      <x:c r="V1" s="1"/>
      <x:c r="W1" s="1"/>
      <x:c r="X1" s="1"/>
      <x:c r="Y1" s="1"/>
      <x:c r="Z1" s="1"/>
    </x:row>
    <x:row r="2" ht="58" customHeight="1">
      <x:c r="A2" s="5"/>
      <x:c r="B2" s="5"/>
      <x:c r="C2" s="5"/>
      <x:c r="D2" s="5"/>
      <x:c r="E2" s="5"/>
      <x:c r="F2" s="5"/>
      <x:c r="G2" s="1"/>
      <x:c r="H2" s="1"/>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32" customHeight="1">
      <x:c r="A4" s="14" t="str">
        <x:v>Priority</x:v>
      </x:c>
      <x:c r="B4" s="15" t="str">
        <x:v>State transition</x:v>
      </x:c>
      <x:c r="C4" s="15" t="str">
        <x:v>Depends on</x:v>
      </x:c>
      <x:c r="D4" s="15" t="str">
        <x:v>EOS completion</x:v>
      </x:c>
      <x:c r="E4" s="15" t="str">
        <x:v>Emperor judgment</x:v>
      </x:c>
      <x:c r="F4" s="16" t="str">
        <x:v>Acceptance evidence</x:v>
      </x:c>
      <x:c r="G4" s="1"/>
      <x:c r="H4" s="1"/>
      <x:c r="I4" s="1"/>
      <x:c r="J4" s="1"/>
      <x:c r="K4" s="1"/>
      <x:c r="L4" s="1"/>
      <x:c r="M4" s="1"/>
      <x:c r="N4" s="1"/>
      <x:c r="O4" s="1"/>
      <x:c r="P4" s="1"/>
      <x:c r="Q4" s="1"/>
      <x:c r="R4" s="1"/>
      <x:c r="S4" s="1"/>
      <x:c r="T4" s="1"/>
      <x:c r="U4" s="1"/>
      <x:c r="V4" s="1"/>
      <x:c r="W4" s="1"/>
      <x:c r="X4" s="1"/>
      <x:c r="Y4" s="1"/>
      <x:c r="Z4" s="1"/>
    </x:row>
    <x:row r="5" ht="38" customHeight="1">
      <x:c r="A5" s="97" t="n">
        <x:v>1</x:v>
      </x:c>
      <x:c r="B5" s="98" t="str">
        <x:v>Japanese routes: lang=en → route-correct semantics</x:v>
      </x:c>
      <x:c r="C5" s="98" t="str">
        <x:v>Next/Vinext layout strategy</x:v>
      </x:c>
      <x:c r="D5" s="106" t="n">
        <x:v>0.9</x:v>
      </x:c>
      <x:c r="E5" s="98" t="str">
        <x:v>Approve implementation approach</x:v>
      </x:c>
      <x:c r="F5" s="99" t="str">
        <x:v>Rendered /ja document reports lang=ja</x:v>
      </x:c>
      <x:c r="G5" s="1"/>
      <x:c r="H5" s="1"/>
      <x:c r="I5" s="1"/>
      <x:c r="J5" s="1"/>
      <x:c r="K5" s="1"/>
      <x:c r="L5" s="1"/>
      <x:c r="M5" s="1"/>
      <x:c r="N5" s="1"/>
      <x:c r="O5" s="1"/>
      <x:c r="P5" s="1"/>
      <x:c r="Q5" s="1"/>
      <x:c r="R5" s="1"/>
      <x:c r="S5" s="1"/>
      <x:c r="T5" s="1"/>
      <x:c r="U5" s="1"/>
      <x:c r="V5" s="1"/>
      <x:c r="W5" s="1"/>
      <x:c r="X5" s="1"/>
      <x:c r="Y5" s="1"/>
      <x:c r="Z5" s="1"/>
    </x:row>
    <x:row r="6" ht="38" customHeight="1">
      <x:c r="A6" s="100" t="n">
        <x:v>2</x:v>
      </x:c>
      <x:c r="B6" s="101" t="str">
        <x:v>Generic work metadata → specific work search state</x:v>
      </x:c>
      <x:c r="C6" s="101" t="str">
        <x:v>Work route metadata</x:v>
      </x:c>
      <x:c r="D6" s="107" t="n">
        <x:v>0.98</x:v>
      </x:c>
      <x:c r="E6" s="101" t="str">
        <x:v>Approve final wording</x:v>
      </x:c>
      <x:c r="F6" s="102" t="str">
        <x:v>Rendered title and description match practical surface</x:v>
      </x:c>
      <x:c r="G6" s="1"/>
      <x:c r="H6" s="1"/>
      <x:c r="I6" s="1"/>
      <x:c r="J6" s="1"/>
      <x:c r="K6" s="1"/>
      <x:c r="L6" s="1"/>
      <x:c r="M6" s="1"/>
      <x:c r="N6" s="1"/>
      <x:c r="O6" s="1"/>
      <x:c r="P6" s="1"/>
      <x:c r="Q6" s="1"/>
      <x:c r="R6" s="1"/>
      <x:c r="S6" s="1"/>
      <x:c r="T6" s="1"/>
      <x:c r="U6" s="1"/>
      <x:c r="V6" s="1"/>
      <x:c r="W6" s="1"/>
      <x:c r="X6" s="1"/>
      <x:c r="Y6" s="1"/>
      <x:c r="Z6" s="1"/>
    </x:row>
    <x:row r="7" ht="38" customHeight="1">
      <x:c r="A7" s="100" t="n">
        <x:v>3</x:v>
      </x:c>
      <x:c r="B7" s="101" t="str">
        <x:v>Code-only mobile confidence → viewport evidence</x:v>
      </x:c>
      <x:c r="C7" s="101" t="str">
        <x:v>Local browser QA</x:v>
      </x:c>
      <x:c r="D7" s="107" t="n">
        <x:v>0.98</x:v>
      </x:c>
      <x:c r="E7" s="101" t="str">
        <x:v>Visual/aesthetic review</x:v>
      </x:c>
      <x:c r="F7" s="102" t="str">
        <x:v>Phone viewport screenshots and interaction receipt</x:v>
      </x:c>
      <x:c r="G7" s="1"/>
      <x:c r="H7" s="1"/>
      <x:c r="I7" s="1"/>
      <x:c r="J7" s="1"/>
      <x:c r="K7" s="1"/>
      <x:c r="L7" s="1"/>
      <x:c r="M7" s="1"/>
      <x:c r="N7" s="1"/>
      <x:c r="O7" s="1"/>
      <x:c r="P7" s="1"/>
      <x:c r="Q7" s="1"/>
      <x:c r="R7" s="1"/>
      <x:c r="S7" s="1"/>
      <x:c r="T7" s="1"/>
      <x:c r="U7" s="1"/>
      <x:c r="V7" s="1"/>
      <x:c r="W7" s="1"/>
      <x:c r="X7" s="1"/>
      <x:c r="Y7" s="1"/>
      <x:c r="Z7" s="1"/>
    </x:row>
    <x:row r="8" ht="38" customHeight="1">
      <x:c r="A8" s="100" t="n">
        <x:v>4</x:v>
      </x:c>
      <x:c r="B8" s="101" t="str">
        <x:v>Static links → automated artifact manifest</x:v>
      </x:c>
      <x:c r="C8" s="101" t="str">
        <x:v>Build-time link check</x:v>
      </x:c>
      <x:c r="D8" s="107" t="n">
        <x:v>0.99</x:v>
      </x:c>
      <x:c r="E8" s="101" t="str">
        <x:v>None unless failure</x:v>
      </x:c>
      <x:c r="F8" s="102" t="str">
        <x:v>All six case-linked files exist and resolve</x:v>
      </x:c>
      <x:c r="G8" s="1"/>
      <x:c r="H8" s="1"/>
      <x:c r="I8" s="1"/>
      <x:c r="J8" s="1"/>
      <x:c r="K8" s="1"/>
      <x:c r="L8" s="1"/>
      <x:c r="M8" s="1"/>
      <x:c r="N8" s="1"/>
      <x:c r="O8" s="1"/>
      <x:c r="P8" s="1"/>
      <x:c r="Q8" s="1"/>
      <x:c r="R8" s="1"/>
      <x:c r="S8" s="1"/>
      <x:c r="T8" s="1"/>
      <x:c r="U8" s="1"/>
      <x:c r="V8" s="1"/>
      <x:c r="W8" s="1"/>
      <x:c r="X8" s="1"/>
      <x:c r="Y8" s="1"/>
      <x:c r="Z8" s="1"/>
    </x:row>
    <x:row r="9" ht="38" customHeight="1">
      <x:c r="A9" s="100" t="n">
        <x:v>5</x:v>
      </x:c>
      <x:c r="B9" s="101" t="str">
        <x:v>Third-party route assumption → fresh availability evidence</x:v>
      </x:c>
      <x:c r="C9" s="101" t="str">
        <x:v>Contra state</x:v>
      </x:c>
      <x:c r="D9" s="107" t="n">
        <x:v>0.75</x:v>
      </x:c>
      <x:c r="E9" s="101" t="str">
        <x:v>Decide replacement if inactive</x:v>
      </x:c>
      <x:c r="F9" s="102" t="str">
        <x:v>Destination is active and offer remains truthful</x:v>
      </x:c>
      <x:c r="G9" s="1"/>
      <x:c r="H9" s="1"/>
      <x:c r="I9" s="1"/>
      <x:c r="J9" s="1"/>
      <x:c r="K9" s="1"/>
      <x:c r="L9" s="1"/>
      <x:c r="M9" s="1"/>
      <x:c r="N9" s="1"/>
      <x:c r="O9" s="1"/>
      <x:c r="P9" s="1"/>
      <x:c r="Q9" s="1"/>
      <x:c r="R9" s="1"/>
      <x:c r="S9" s="1"/>
      <x:c r="T9" s="1"/>
      <x:c r="U9" s="1"/>
      <x:c r="V9" s="1"/>
      <x:c r="W9" s="1"/>
      <x:c r="X9" s="1"/>
      <x:c r="Y9" s="1"/>
      <x:c r="Z9" s="1"/>
    </x:row>
    <x:row r="10" ht="38" customHeight="1">
      <x:c r="A10" s="100" t="n">
        <x:v>6</x:v>
      </x:c>
      <x:c r="B10" s="101" t="str">
        <x:v>Marketplace-only intake → controlled first-party form</x:v>
      </x:c>
      <x:c r="C10" s="101" t="str">
        <x:v>Spam, retention, private routing</x:v>
      </x:c>
      <x:c r="D10" s="107" t="n">
        <x:v>0.8</x:v>
      </x:c>
      <x:c r="E10" s="101" t="str">
        <x:v>Approve risk and copy</x:v>
      </x:c>
      <x:c r="F10" s="102" t="str">
        <x:v>Abuse tests, retention policy and private routing pass</x:v>
      </x:c>
      <x:c r="G10" s="1"/>
      <x:c r="H10" s="1"/>
      <x:c r="I10" s="1"/>
      <x:c r="J10" s="1"/>
      <x:c r="K10" s="1"/>
      <x:c r="L10" s="1"/>
      <x:c r="M10" s="1"/>
      <x:c r="N10" s="1"/>
      <x:c r="O10" s="1"/>
      <x:c r="P10" s="1"/>
      <x:c r="Q10" s="1"/>
      <x:c r="R10" s="1"/>
      <x:c r="S10" s="1"/>
      <x:c r="T10" s="1"/>
      <x:c r="U10" s="1"/>
      <x:c r="V10" s="1"/>
      <x:c r="W10" s="1"/>
      <x:c r="X10" s="1"/>
      <x:c r="Y10" s="1"/>
      <x:c r="Z10" s="1"/>
    </x:row>
    <x:row r="11" ht="38" customHeight="1">
      <x:c r="A11" s="103" t="n">
        <x:v>7</x:v>
      </x:c>
      <x:c r="B11" s="104" t="str">
        <x:v>Current three cases → demand-coupled proof library</x:v>
      </x:c>
      <x:c r="C11" s="104" t="str">
        <x:v>Demand-to-Artifact Foundry</x:v>
      </x:c>
      <x:c r="D11" s="108" t="n">
        <x:v>0.95</x:v>
      </x:c>
      <x:c r="E11" s="104" t="str">
        <x:v>Select public cohort</x:v>
      </x:c>
      <x:c r="F11" s="105" t="str">
        <x:v>Every public case has confidentiality and quality receipt</x:v>
      </x:c>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sheetData>
  <x:mergeCells>
    <x:mergeCell ref="A1:F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1" hidden="0" customWidth="1"/>
    <x:col min="2" max="2" width="31" hidden="0" customWidth="1"/>
    <x:col min="3" max="3" width="31" hidden="0" customWidth="1"/>
    <x:col min="4" max="4" width="31" hidden="0" customWidth="1"/>
    <x:col min="5" max="5" width="31" hidden="0" customWidth="1"/>
    <x:col min="6" max="6" width="31" hidden="0" customWidth="1"/>
  </x:cols>
  <x:sheetData>
    <x:row r="1" ht="58" customHeight="1">
      <x:c r="A1" s="5" t="str">
        <x:v>Method and Boundary
World, map and residual remain separate.</x:v>
      </x:c>
      <x:c r="B1" s="5"/>
      <x:c r="C1" s="5"/>
      <x:c r="D1" s="5"/>
      <x:c r="E1" s="5"/>
      <x:c r="F1" s="5"/>
      <x:c r="G1" s="1"/>
      <x:c r="H1" s="1"/>
      <x:c r="I1" s="1"/>
      <x:c r="J1" s="1"/>
      <x:c r="K1" s="1"/>
      <x:c r="L1" s="1"/>
      <x:c r="M1" s="1"/>
      <x:c r="N1" s="1"/>
      <x:c r="O1" s="1"/>
      <x:c r="P1" s="1"/>
      <x:c r="Q1" s="1"/>
      <x:c r="R1" s="1"/>
      <x:c r="S1" s="1"/>
      <x:c r="T1" s="1"/>
      <x:c r="U1" s="1"/>
      <x:c r="V1" s="1"/>
      <x:c r="W1" s="1"/>
      <x:c r="X1" s="1"/>
      <x:c r="Y1" s="1"/>
      <x:c r="Z1" s="1"/>
    </x:row>
    <x:row r="2" ht="58" customHeight="1">
      <x:c r="A2" s="5"/>
      <x:c r="B2" s="5"/>
      <x:c r="C2" s="5"/>
      <x:c r="D2" s="5"/>
      <x:c r="E2" s="5"/>
      <x:c r="F2" s="5"/>
      <x:c r="G2" s="1"/>
      <x:c r="H2" s="1"/>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32" customHeight="1">
      <x:c r="A4" s="14" t="str">
        <x:v>Layer</x:v>
      </x:c>
      <x:c r="B4" s="15" t="str">
        <x:v>Input</x:v>
      </x:c>
      <x:c r="C4" s="15" t="str">
        <x:v>Operation</x:v>
      </x:c>
      <x:c r="D4" s="15" t="str">
        <x:v>Output</x:v>
      </x:c>
      <x:c r="E4" s="15" t="str">
        <x:v>What it does not prove</x:v>
      </x:c>
      <x:c r="F4" s="16" t="str">
        <x:v>Next check</x:v>
      </x:c>
      <x:c r="G4" s="1"/>
      <x:c r="H4" s="1"/>
      <x:c r="I4" s="1"/>
      <x:c r="J4" s="1"/>
      <x:c r="K4" s="1"/>
      <x:c r="L4" s="1"/>
      <x:c r="M4" s="1"/>
      <x:c r="N4" s="1"/>
      <x:c r="O4" s="1"/>
      <x:c r="P4" s="1"/>
      <x:c r="Q4" s="1"/>
      <x:c r="R4" s="1"/>
      <x:c r="S4" s="1"/>
      <x:c r="T4" s="1"/>
      <x:c r="U4" s="1"/>
      <x:c r="V4" s="1"/>
      <x:c r="W4" s="1"/>
      <x:c r="X4" s="1"/>
      <x:c r="Y4" s="1"/>
      <x:c r="Z4" s="1"/>
    </x:row>
    <x:row r="5" ht="44" customHeight="1">
      <x:c r="A5" s="119" t="str">
        <x:v>Raw observation</x:v>
      </x:c>
      <x:c r="B5" s="120" t="str">
        <x:v>Owned source tree and file inventory</x:v>
      </x:c>
      <x:c r="C5" s="120" t="str">
        <x:v>Record exact route, component and locator</x:v>
      </x:c>
      <x:c r="D5" s="120" t="str">
        <x:v>State register</x:v>
      </x:c>
      <x:c r="E5" s="120" t="str">
        <x:v>Current production response or user behavior</x:v>
      </x:c>
      <x:c r="F5" s="121" t="str">
        <x:v>Live read-only verification</x:v>
      </x:c>
      <x:c r="G5" s="1"/>
      <x:c r="H5" s="1"/>
      <x:c r="I5" s="1"/>
      <x:c r="J5" s="1"/>
      <x:c r="K5" s="1"/>
      <x:c r="L5" s="1"/>
      <x:c r="M5" s="1"/>
      <x:c r="N5" s="1"/>
      <x:c r="O5" s="1"/>
      <x:c r="P5" s="1"/>
      <x:c r="Q5" s="1"/>
      <x:c r="R5" s="1"/>
      <x:c r="S5" s="1"/>
      <x:c r="T5" s="1"/>
      <x:c r="U5" s="1"/>
      <x:c r="V5" s="1"/>
      <x:c r="W5" s="1"/>
      <x:c r="X5" s="1"/>
      <x:c r="Y5" s="1"/>
      <x:c r="Z5" s="1"/>
    </x:row>
    <x:row r="6" ht="44" customHeight="1">
      <x:c r="A6" s="122" t="str">
        <x:v>Computable projection</x:v>
      </x:c>
      <x:c r="B6" s="123" t="str">
        <x:v>Observed states</x:v>
      </x:c>
      <x:c r="C6" s="123" t="str">
        <x:v>Classify verified, gap, boundary or live-check residual</x:v>
      </x:c>
      <x:c r="D6" s="123" t="str">
        <x:v>Counts, coverage and completion map</x:v>
      </x:c>
      <x:c r="E6" s="123" t="str">
        <x:v>That the classification is the whole site</x:v>
      </x:c>
      <x:c r="F6" s="124" t="str">
        <x:v>Independent review</x:v>
      </x:c>
      <x:c r="G6" s="1"/>
      <x:c r="H6" s="1"/>
      <x:c r="I6" s="1"/>
      <x:c r="J6" s="1"/>
      <x:c r="K6" s="1"/>
      <x:c r="L6" s="1"/>
      <x:c r="M6" s="1"/>
      <x:c r="N6" s="1"/>
      <x:c r="O6" s="1"/>
      <x:c r="P6" s="1"/>
      <x:c r="Q6" s="1"/>
      <x:c r="R6" s="1"/>
      <x:c r="S6" s="1"/>
      <x:c r="T6" s="1"/>
      <x:c r="U6" s="1"/>
      <x:c r="V6" s="1"/>
      <x:c r="W6" s="1"/>
      <x:c r="X6" s="1"/>
      <x:c r="Y6" s="1"/>
      <x:c r="Z6" s="1"/>
    </x:row>
    <x:row r="7" ht="44" customHeight="1">
      <x:c r="A7" s="122" t="str">
        <x:v>Uncompressed residual</x:v>
      </x:c>
      <x:c r="B7" s="123" t="str">
        <x:v>Anything source inspection cannot settle</x:v>
      </x:c>
      <x:c r="C7" s="123" t="str">
        <x:v>Preserve rather than guess</x:v>
      </x:c>
      <x:c r="D7" s="123" t="str">
        <x:v>Explicit residual column</x:v>
      </x:c>
      <x:c r="E7" s="123" t="str">
        <x:v>Visual quality, third-party state, business impact</x:v>
      </x:c>
      <x:c r="F7" s="124" t="str">
        <x:v>Emperor or live-system observation</x:v>
      </x:c>
      <x:c r="G7" s="1"/>
      <x:c r="H7" s="1"/>
      <x:c r="I7" s="1"/>
      <x:c r="J7" s="1"/>
      <x:c r="K7" s="1"/>
      <x:c r="L7" s="1"/>
      <x:c r="M7" s="1"/>
      <x:c r="N7" s="1"/>
      <x:c r="O7" s="1"/>
      <x:c r="P7" s="1"/>
      <x:c r="Q7" s="1"/>
      <x:c r="R7" s="1"/>
      <x:c r="S7" s="1"/>
      <x:c r="T7" s="1"/>
      <x:c r="U7" s="1"/>
      <x:c r="V7" s="1"/>
      <x:c r="W7" s="1"/>
      <x:c r="X7" s="1"/>
      <x:c r="Y7" s="1"/>
      <x:c r="Z7" s="1"/>
    </x:row>
    <x:row r="8" ht="44" customHeight="1">
      <x:c r="A8" s="125" t="str">
        <x:v>External action boundary</x:v>
      </x:c>
      <x:c r="B8" s="126" t="str">
        <x:v>No deployment or platform mutation</x:v>
      </x:c>
      <x:c r="C8" s="126" t="str">
        <x:v>Keep all recommendations internal</x:v>
      </x:c>
      <x:c r="D8" s="126" t="str">
        <x:v>Reviewable sample workbook</x:v>
      </x:c>
      <x:c r="E8" s="126" t="str">
        <x:v>No fix was applied and no public claim changed</x:v>
      </x:c>
      <x:c r="F8" s="127" t="str">
        <x:v>Separate approval before publication or deployment</x:v>
      </x:c>
      <x:c r="G8" s="1"/>
      <x:c r="H8" s="1"/>
      <x:c r="I8" s="1"/>
      <x:c r="J8" s="1"/>
      <x:c r="K8" s="1"/>
      <x:c r="L8" s="1"/>
      <x:c r="M8" s="1"/>
      <x:c r="N8" s="1"/>
      <x:c r="O8" s="1"/>
      <x:c r="P8" s="1"/>
      <x:c r="Q8" s="1"/>
      <x:c r="R8" s="1"/>
      <x:c r="S8" s="1"/>
      <x:c r="T8" s="1"/>
      <x:c r="U8" s="1"/>
      <x:c r="V8" s="1"/>
      <x:c r="W8" s="1"/>
      <x:c r="X8" s="1"/>
      <x:c r="Y8" s="1"/>
      <x:c r="Z8" s="1"/>
    </x:row>
    <x:row r="9">
      <x:c r="A9" s="1"/>
      <x:c r="B9" s="1"/>
      <x:c r="C9" s="1"/>
      <x:c r="D9" s="1"/>
      <x:c r="E9" s="1"/>
      <x:c r="F9" s="1"/>
      <x:c r="G9" s="1"/>
      <x:c r="H9" s="1"/>
      <x:c r="I9" s="1"/>
      <x:c r="J9" s="1"/>
      <x:c r="K9" s="1"/>
      <x:c r="L9" s="1"/>
      <x:c r="M9" s="1"/>
      <x:c r="N9" s="1"/>
      <x:c r="O9" s="1"/>
      <x:c r="P9" s="1"/>
      <x:c r="Q9" s="1"/>
      <x:c r="R9" s="1"/>
      <x:c r="S9" s="1"/>
      <x:c r="T9" s="1"/>
      <x:c r="U9" s="1"/>
      <x:c r="V9" s="1"/>
      <x:c r="W9" s="1"/>
      <x:c r="X9" s="1"/>
      <x:c r="Y9" s="1"/>
      <x:c r="Z9" s="1"/>
    </x:row>
    <x:row r="10">
      <x:c r="A10" s="1"/>
      <x:c r="B10" s="1"/>
      <x:c r="C10" s="1"/>
      <x:c r="D10" s="1"/>
      <x:c r="E10" s="1"/>
      <x:c r="F10" s="1"/>
      <x:c r="G10" s="1"/>
      <x:c r="H10" s="1"/>
      <x:c r="I10" s="1"/>
      <x:c r="J10" s="1"/>
      <x:c r="K10" s="1"/>
      <x:c r="L10" s="1"/>
      <x:c r="M10" s="1"/>
      <x:c r="N10" s="1"/>
      <x:c r="O10" s="1"/>
      <x:c r="P10" s="1"/>
      <x:c r="Q10" s="1"/>
      <x:c r="R10" s="1"/>
      <x:c r="S10" s="1"/>
      <x:c r="T10" s="1"/>
      <x:c r="U10" s="1"/>
      <x:c r="V10" s="1"/>
      <x:c r="W10" s="1"/>
      <x:c r="X10" s="1"/>
      <x:c r="Y10" s="1"/>
      <x:c r="Z10" s="1"/>
    </x:row>
    <x:row r="1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row>
    <x:row r="12">
      <x:c r="A12" s="1"/>
      <x:c r="B12" s="1"/>
      <x:c r="C12" s="1"/>
      <x:c r="D12" s="1"/>
      <x:c r="E12" s="1"/>
      <x:c r="F12" s="1"/>
      <x:c r="G12" s="1"/>
      <x:c r="H12" s="1"/>
      <x:c r="I12" s="1"/>
      <x:c r="J12" s="1"/>
      <x:c r="K12" s="1"/>
      <x:c r="L12" s="1"/>
      <x:c r="M12" s="1"/>
      <x:c r="N12" s="1"/>
      <x:c r="O12" s="1"/>
      <x:c r="P12" s="1"/>
      <x:c r="Q12" s="1"/>
      <x:c r="R12" s="1"/>
      <x:c r="S12" s="1"/>
      <x:c r="T12" s="1"/>
      <x:c r="U12" s="1"/>
      <x:c r="V12" s="1"/>
      <x:c r="W12" s="1"/>
      <x:c r="X12" s="1"/>
      <x:c r="Y12" s="1"/>
      <x:c r="Z12" s="1"/>
    </x:row>
    <x:row r="13">
      <x:c r="A13" s="1"/>
      <x:c r="B13" s="1"/>
      <x:c r="C13" s="1"/>
      <x:c r="D13" s="1"/>
      <x:c r="E13" s="1"/>
      <x:c r="F13" s="1"/>
      <x:c r="G13" s="1"/>
      <x:c r="H13" s="1"/>
      <x:c r="I13" s="1"/>
      <x:c r="J13" s="1"/>
      <x:c r="K13" s="1"/>
      <x:c r="L13" s="1"/>
      <x:c r="M13" s="1"/>
      <x:c r="N13" s="1"/>
      <x:c r="O13" s="1"/>
      <x:c r="P13" s="1"/>
      <x:c r="Q13" s="1"/>
      <x:c r="R13" s="1"/>
      <x:c r="S13" s="1"/>
      <x:c r="T13" s="1"/>
      <x:c r="U13" s="1"/>
      <x:c r="V13" s="1"/>
      <x:c r="W13" s="1"/>
      <x:c r="X13" s="1"/>
      <x:c r="Y13" s="1"/>
      <x:c r="Z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row>
    <x:row r="16">
      <x:c r="A16" s="1"/>
      <x:c r="B16" s="1"/>
      <x:c r="C16" s="1"/>
      <x:c r="D16" s="1"/>
      <x:c r="E16" s="1"/>
      <x:c r="F16" s="1"/>
      <x:c r="G16" s="1"/>
      <x:c r="H16" s="1"/>
      <x:c r="I16" s="1"/>
      <x:c r="J16" s="1"/>
      <x:c r="K16" s="1"/>
      <x:c r="L16" s="1"/>
      <x:c r="M16" s="1"/>
      <x:c r="N16" s="1"/>
      <x:c r="O16" s="1"/>
      <x:c r="P16" s="1"/>
      <x:c r="Q16" s="1"/>
      <x:c r="R16" s="1"/>
      <x:c r="S16" s="1"/>
      <x:c r="T16" s="1"/>
      <x:c r="U16" s="1"/>
      <x:c r="V16" s="1"/>
      <x:c r="W16" s="1"/>
      <x:c r="X16" s="1"/>
      <x:c r="Y16" s="1"/>
      <x:c r="Z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row>
    <x:row r="18">
      <x:c r="A18" s="1"/>
      <x:c r="B18" s="1"/>
      <x:c r="C18" s="1"/>
      <x:c r="D18" s="1"/>
      <x:c r="E18" s="1"/>
      <x:c r="F18" s="1"/>
      <x:c r="G18" s="1"/>
      <x:c r="H18" s="1"/>
      <x:c r="I18" s="1"/>
      <x:c r="J18" s="1"/>
      <x:c r="K18" s="1"/>
      <x:c r="L18" s="1"/>
      <x:c r="M18" s="1"/>
      <x:c r="N18" s="1"/>
      <x:c r="O18" s="1"/>
      <x:c r="P18" s="1"/>
      <x:c r="Q18" s="1"/>
      <x:c r="R18" s="1"/>
      <x:c r="S18" s="1"/>
      <x:c r="T18" s="1"/>
      <x:c r="U18" s="1"/>
      <x:c r="V18" s="1"/>
      <x:c r="W18" s="1"/>
      <x:c r="X18" s="1"/>
      <x:c r="Y18" s="1"/>
      <x:c r="Z18" s="1"/>
    </x:row>
    <x:row r="19">
      <x:c r="A19" s="1"/>
      <x:c r="B19" s="1"/>
      <x:c r="C19" s="1"/>
      <x:c r="D19" s="1"/>
      <x:c r="E19" s="1"/>
      <x:c r="F19" s="1"/>
      <x:c r="G19" s="1"/>
      <x:c r="H19" s="1"/>
      <x:c r="I19" s="1"/>
      <x:c r="J19" s="1"/>
      <x:c r="K19" s="1"/>
      <x:c r="L19" s="1"/>
      <x:c r="M19" s="1"/>
      <x:c r="N19" s="1"/>
      <x:c r="O19" s="1"/>
      <x:c r="P19" s="1"/>
      <x:c r="Q19" s="1"/>
      <x:c r="R19" s="1"/>
      <x:c r="S19" s="1"/>
      <x:c r="T19" s="1"/>
      <x:c r="U19" s="1"/>
      <x:c r="V19" s="1"/>
      <x:c r="W19" s="1"/>
      <x:c r="X19" s="1"/>
      <x:c r="Y19" s="1"/>
      <x:c r="Z19" s="1"/>
    </x:row>
    <x:row r="20">
      <x:c r="A20" s="1"/>
      <x:c r="B20" s="1"/>
      <x:c r="C20" s="1"/>
      <x:c r="D20" s="1"/>
      <x:c r="E20" s="1"/>
      <x:c r="F20" s="1"/>
      <x:c r="G20" s="1"/>
      <x:c r="H20" s="1"/>
      <x:c r="I20" s="1"/>
      <x:c r="J20" s="1"/>
      <x:c r="K20" s="1"/>
      <x:c r="L20" s="1"/>
      <x:c r="M20" s="1"/>
      <x:c r="N20" s="1"/>
      <x:c r="O20" s="1"/>
      <x:c r="P20" s="1"/>
      <x:c r="Q20" s="1"/>
      <x:c r="R20" s="1"/>
      <x:c r="S20" s="1"/>
      <x:c r="T20" s="1"/>
      <x:c r="U20" s="1"/>
      <x:c r="V20" s="1"/>
      <x:c r="W20" s="1"/>
      <x:c r="X20" s="1"/>
      <x:c r="Y20" s="1"/>
      <x:c r="Z20" s="1"/>
    </x:row>
    <x:row r="21">
      <x:c r="A21" s="1"/>
      <x:c r="B21" s="1"/>
      <x:c r="C21" s="1"/>
      <x:c r="D21" s="1"/>
      <x:c r="E21" s="1"/>
      <x:c r="F21" s="1"/>
      <x:c r="G21" s="1"/>
      <x:c r="H21" s="1"/>
      <x:c r="I21" s="1"/>
      <x:c r="J21" s="1"/>
      <x:c r="K21" s="1"/>
      <x:c r="L21" s="1"/>
      <x:c r="M21" s="1"/>
      <x:c r="N21" s="1"/>
      <x:c r="O21" s="1"/>
      <x:c r="P21" s="1"/>
      <x:c r="Q21" s="1"/>
      <x:c r="R21" s="1"/>
      <x:c r="S21" s="1"/>
      <x:c r="T21" s="1"/>
      <x:c r="U21" s="1"/>
      <x:c r="V21" s="1"/>
      <x:c r="W21" s="1"/>
      <x:c r="X21" s="1"/>
      <x:c r="Y21" s="1"/>
      <x:c r="Z21" s="1"/>
    </x:row>
    <x:row r="22">
      <x:c r="A22" s="1"/>
      <x:c r="B22" s="1"/>
      <x:c r="C22" s="1"/>
      <x:c r="D22" s="1"/>
      <x:c r="E22" s="1"/>
      <x:c r="F22" s="1"/>
      <x:c r="G22" s="1"/>
      <x:c r="H22" s="1"/>
      <x:c r="I22" s="1"/>
      <x:c r="J22" s="1"/>
      <x:c r="K22" s="1"/>
      <x:c r="L22" s="1"/>
      <x:c r="M22" s="1"/>
      <x:c r="N22" s="1"/>
      <x:c r="O22" s="1"/>
      <x:c r="P22" s="1"/>
      <x:c r="Q22" s="1"/>
      <x:c r="R22" s="1"/>
      <x:c r="S22" s="1"/>
      <x:c r="T22" s="1"/>
      <x:c r="U22" s="1"/>
      <x:c r="V22" s="1"/>
      <x:c r="W22" s="1"/>
      <x:c r="X22" s="1"/>
      <x:c r="Y22" s="1"/>
      <x:c r="Z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row>
  </x:sheetData>
  <x:mergeCells>
    <x:mergeCell ref="A1:F2"/>
  </x:mergeCells>
  <x:pageMargins left="0.7" right="0.7" top="0.75" bottom="0.75" header="0.3" footer="0.3"/>
</x:worksheet>
</file>